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4575" yWindow="-17385" windowWidth="23280" windowHeight="13200" tabRatio="876"/>
  </bookViews>
  <sheets>
    <sheet name="PerformIndividualeNondir" sheetId="3" r:id="rId1"/>
    <sheet name="ANAGRAFICHE" sheetId="18" state="hidden" r:id="rId2"/>
  </sheets>
  <definedNames>
    <definedName name="BUDGET_per_perf._Individuale">#REF!</definedName>
    <definedName name="BUDGET_per_perf._Organizzativa">#REF!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/>
  <c r="O6"/>
  <c r="O2"/>
  <c r="AA2"/>
  <c r="W2"/>
  <c r="N3"/>
  <c r="O3"/>
  <c r="N5"/>
  <c r="O5"/>
  <c r="N7"/>
  <c r="O7"/>
  <c r="AA7"/>
  <c r="P2"/>
  <c r="P7"/>
  <c r="O4"/>
  <c r="AB2"/>
  <c r="AA5"/>
  <c r="AB5"/>
  <c r="P5"/>
  <c r="AA3"/>
  <c r="AB3"/>
  <c r="P3"/>
  <c r="AB7"/>
  <c r="AA6"/>
  <c r="AB6"/>
  <c r="P6"/>
  <c r="AA4"/>
  <c r="AB4"/>
  <c r="P4"/>
</calcChain>
</file>

<file path=xl/comments1.xml><?xml version="1.0" encoding="utf-8"?>
<comments xmlns="http://schemas.openxmlformats.org/spreadsheetml/2006/main">
  <authors>
    <author>a.alonzo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si ripete nel tempo. Un processo può essere relativo a più aree. Processo e progetto sono alternativi tra loro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insieme di attività che producono output che ha una fine nella produzione dell'output. Un progetto può essere relativo a più aree. Processo e progetto sono alternativi tra loro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a.alonzo:</t>
        </r>
        <r>
          <rPr>
            <sz val="9"/>
            <color indexed="81"/>
            <rFont val="Tahoma"/>
            <family val="2"/>
          </rPr>
          <t xml:space="preserve">
 efficienza efficacia economicità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ANAGRAFICA_DIP" description="Connessione alla query 'ANAGRAFICA_DIP' nella cartella di lavoro." type="5" refreshedVersion="7" background="1" saveData="1">
    <dbPr connection="Provider=Microsoft.Mashup.OleDb.1;Data Source=$Workbook$;Location=ANAGRAFICA_DIP;Extended Properties=&quot;&quot;" command="SELECT * FROM [ANAGRAFICA_DIP]"/>
  </connection>
  <connection id="2" keepAlive="1" name="Query - ANAGRAFICA_DIP (2)" description="Connessione alla query 'ANAGRAFICA_DIP (2)' nella cartella di lavoro." type="5" refreshedVersion="7" background="1" saveData="1">
    <dbPr connection="Provider=Microsoft.Mashup.OleDb.1;Data Source=$Workbook$;Location=&quot;ANAGRAFICA_DIP (2)&quot;;Extended Properties=&quot;&quot;" command="SELECT * FROM [ANAGRAFICA_DIP (2)]"/>
  </connection>
  <connection id="3" keepAlive="1" name="Query - BUDGET_DIP" description="Connessione alla query 'BUDGET_DIP' nella cartella di lavoro." type="5" refreshedVersion="7" background="1" saveData="1">
    <dbPr connection="Provider=Microsoft.Mashup.OleDb.1;Data Source=$Workbook$;Location=BUDGET_DIP;Extended Properties=&quot;&quot;" command="SELECT * FROM [BUDGET_DIP]"/>
  </connection>
  <connection id="4" keepAlive="1" name="Query - NON_TPO" description="Connessione alla query 'NON_TPO' nella cartella di lavoro." type="5" refreshedVersion="7" background="1" saveData="1">
    <dbPr connection="Provider=Microsoft.Mashup.OleDb.1;Data Source=$Workbook$;Location=NON_TPO;Extended Properties=&quot;&quot;" command="SELECT * FROM [NON_TPO]"/>
  </connection>
  <connection id="5" keepAlive="1" name="Query - SELEZIONA_DIP" description="Connessione alla query 'SELEZIONA_DIP' nella cartella di lavoro." type="5" refreshedVersion="7" background="1" saveData="1">
    <dbPr connection="Provider=Microsoft.Mashup.OleDb.1;Data Source=$Workbook$;Location=SELEZIONA_DIP;Extended Properties=&quot;&quot;" command="SELECT * FROM [SELEZIONA_DIP]"/>
  </connection>
  <connection id="6" keepAlive="1" name="Query - TPO" description="Connessione alla query 'TPO' nella cartella di lavoro." type="5" refreshedVersion="7" background="1" saveData="1">
    <dbPr connection="Provider=Microsoft.Mashup.OleDb.1;Data Source=$Workbook$;Location=TPO;Extended Properties=&quot;&quot;" command="SELECT * FROM [TPO]"/>
  </connection>
</connections>
</file>

<file path=xl/sharedStrings.xml><?xml version="1.0" encoding="utf-8"?>
<sst xmlns="http://schemas.openxmlformats.org/spreadsheetml/2006/main" count="573" uniqueCount="235">
  <si>
    <t>OBIETTIVO</t>
  </si>
  <si>
    <t>INPUT</t>
  </si>
  <si>
    <t>ATTIVITA</t>
  </si>
  <si>
    <t>OUTPUT</t>
  </si>
  <si>
    <t>PROCESSO</t>
  </si>
  <si>
    <t>DESCRIZIONE PROCESSO</t>
  </si>
  <si>
    <t>PROGETTO</t>
  </si>
  <si>
    <t>DESCRIZIONE PROGETTO</t>
  </si>
  <si>
    <t>TIPO OBIETTIVO</t>
  </si>
  <si>
    <t>PER_BUDGET</t>
  </si>
  <si>
    <t>TIPO DIMENSIONE</t>
  </si>
  <si>
    <t>IMPORTANZA</t>
  </si>
  <si>
    <t>DIFFICOLTA_OBIETTIVO</t>
  </si>
  <si>
    <t>PESO</t>
  </si>
  <si>
    <t>PESO_PERF</t>
  </si>
  <si>
    <t>TIPO INDICATORE</t>
  </si>
  <si>
    <t xml:space="preserve">INDICATORE </t>
  </si>
  <si>
    <t>VALORE ATTESO</t>
  </si>
  <si>
    <t>DATA INIZIO</t>
  </si>
  <si>
    <t>AREA DI RIF</t>
  </si>
  <si>
    <t>DIPENDENTE</t>
  </si>
  <si>
    <t>PERCENTUALE_ AVANZAMENTO</t>
  </si>
  <si>
    <t>ATTESTAZIONE RAGGIUNGIMENTO</t>
  </si>
  <si>
    <t>AVANZAM_PESATO_PER_BUDGET</t>
  </si>
  <si>
    <t>NOTE</t>
  </si>
  <si>
    <t>obiettivi di semplificazione (coerenti con gli strumenti di pianificazione nazionale in materia in vigore);</t>
  </si>
  <si>
    <t>MEDIA</t>
  </si>
  <si>
    <t>NO</t>
  </si>
  <si>
    <t>PERFORMANCE</t>
  </si>
  <si>
    <t>BASSA</t>
  </si>
  <si>
    <t>BASSISSIMA</t>
  </si>
  <si>
    <t>obiettivi di digitalizzazione;</t>
  </si>
  <si>
    <t>SI</t>
  </si>
  <si>
    <t>ALTA</t>
  </si>
  <si>
    <t>obiettivi di efficienza in relazione alla tempistica di completamento delle procedure, il Piano efficientamento ed il Nucleo concretezza;</t>
  </si>
  <si>
    <t>AGILE/PERFORMANCE</t>
  </si>
  <si>
    <t>obiettivi e performance finalizzati alla piena accessibilità dell’amministrazione;</t>
  </si>
  <si>
    <t>AGILE/ORDINARIO</t>
  </si>
  <si>
    <t>TPO S/N</t>
  </si>
  <si>
    <t>CATEGORIA</t>
  </si>
  <si>
    <t>Parametro</t>
  </si>
  <si>
    <t>Valore</t>
  </si>
  <si>
    <t>DIFFICOLTA'</t>
  </si>
  <si>
    <t>BUDGET</t>
  </si>
  <si>
    <t>N</t>
  </si>
  <si>
    <t>Settore I</t>
  </si>
  <si>
    <t>Importo totale budget</t>
  </si>
  <si>
    <t>BUDGET per perf. Organizzativa</t>
  </si>
  <si>
    <t>Settore II</t>
  </si>
  <si>
    <t>70% del totale</t>
  </si>
  <si>
    <t>S</t>
  </si>
  <si>
    <t>BUDGET per perf. Individuale</t>
  </si>
  <si>
    <t>30% del totale</t>
  </si>
  <si>
    <t>Settore IV</t>
  </si>
  <si>
    <t>Settore III</t>
  </si>
  <si>
    <t>Segreteria Generale</t>
  </si>
  <si>
    <t>PM</t>
  </si>
  <si>
    <t>Ufficio di Gabinetto</t>
  </si>
  <si>
    <t>FALASCA FEDERICA</t>
  </si>
  <si>
    <t>LEONI MAURIZIO</t>
  </si>
  <si>
    <t>RUGGERI DOMENICO</t>
  </si>
  <si>
    <t>DEZI GIUSEPPE</t>
  </si>
  <si>
    <t>VALLONCHINI DANIELE</t>
  </si>
  <si>
    <t>CIRILLI MADDALENA</t>
  </si>
  <si>
    <t>CROCE CLAUDIA</t>
  </si>
  <si>
    <t>FIORE ALESSANDRA</t>
  </si>
  <si>
    <t>D'EMILIO ANTONELLA</t>
  </si>
  <si>
    <t>FANI' EGIDIO</t>
  </si>
  <si>
    <t>GEMINIANI PAOLO</t>
  </si>
  <si>
    <t>NERI GIUSEPPE</t>
  </si>
  <si>
    <t>D'ORAZIO ORAZIO</t>
  </si>
  <si>
    <t>CASTRONA' GIUSEPPE</t>
  </si>
  <si>
    <t>BONADUCE NICOLA</t>
  </si>
  <si>
    <t>DI DONATO FRANCO</t>
  </si>
  <si>
    <t>PACE ANGELO</t>
  </si>
  <si>
    <t>TRIFILETTI FRANCESCO</t>
  </si>
  <si>
    <t xml:space="preserve">LAMOLINARA DAVIDE </t>
  </si>
  <si>
    <t xml:space="preserve">TARDIVO PIERO </t>
  </si>
  <si>
    <t>CIANCI GUIDO</t>
  </si>
  <si>
    <t>LAVALLE GIANCARLO</t>
  </si>
  <si>
    <t>DI PIETRO ANTONIO</t>
  </si>
  <si>
    <t>CENTOLA IVAN</t>
  </si>
  <si>
    <t>D'AGOSTINO MARINO</t>
  </si>
  <si>
    <t>CIMADAMORE FRANCESCA</t>
  </si>
  <si>
    <t>BENVENUTI SABRINA</t>
  </si>
  <si>
    <t>DI FERDINANDO GABRIELLA</t>
  </si>
  <si>
    <t>QUATRACCIONI AMALIA</t>
  </si>
  <si>
    <t>CARADIO ALFONSO</t>
  </si>
  <si>
    <t>SCANNELLA ROBERTO</t>
  </si>
  <si>
    <t>MALATESTA LUCIANO</t>
  </si>
  <si>
    <t>D'ELPIDIO ELIA</t>
  </si>
  <si>
    <t>FORTI MAURO</t>
  </si>
  <si>
    <t>ALBERICO CONCEZIO</t>
  </si>
  <si>
    <t>DI GIANVITTORIO ROBERTO</t>
  </si>
  <si>
    <t>FORCELLA PAOLA</t>
  </si>
  <si>
    <t>INNAMORATI GABRIELLA</t>
  </si>
  <si>
    <t>SAVINI ROBERTO</t>
  </si>
  <si>
    <t>DI FEBO ANNA</t>
  </si>
  <si>
    <t>CASINI GENTILINA</t>
  </si>
  <si>
    <t>MATRICCIANI ALBERTO</t>
  </si>
  <si>
    <t>PARMIGIANI MASSIMO</t>
  </si>
  <si>
    <t>DI MARZIO INGRID</t>
  </si>
  <si>
    <t xml:space="preserve">MATTIUCCI FRANCESCA </t>
  </si>
  <si>
    <t>ETTORRE FRANCESCO</t>
  </si>
  <si>
    <t>PITULLO ALESSANDRO</t>
  </si>
  <si>
    <t>FERRETTI PATRIZIA</t>
  </si>
  <si>
    <t>CAMPLESE MICHELA</t>
  </si>
  <si>
    <t>FERRETTI VALTER</t>
  </si>
  <si>
    <t>DI DONATO GIOVANNA</t>
  </si>
  <si>
    <t>MICOLUCCI CONCEZIO</t>
  </si>
  <si>
    <t>COLANGELO GABRIELE</t>
  </si>
  <si>
    <t>DIODATI LORENA</t>
  </si>
  <si>
    <t>CASTRONA' GIACOMO</t>
  </si>
  <si>
    <t>GAMBACORTA FABIO</t>
  </si>
  <si>
    <t>ROMUALDI LAURA</t>
  </si>
  <si>
    <t>PALLIZZI ANNA MARIA</t>
  </si>
  <si>
    <t>FARAONE FABRIZIA</t>
  </si>
  <si>
    <t>PIERMARINI CARLA</t>
  </si>
  <si>
    <t>IEZZONI ROSELLA</t>
  </si>
  <si>
    <t>MARCELLI LORENA</t>
  </si>
  <si>
    <t>DI CRISTOFORO GIUSTA</t>
  </si>
  <si>
    <t>VACCARI ANNA</t>
  </si>
  <si>
    <t>DI CARLO DOMENICO</t>
  </si>
  <si>
    <t>FALA' LUIGI</t>
  </si>
  <si>
    <t>DEZI GIOVANNA</t>
  </si>
  <si>
    <t>LAMOLINARA ROBERTA</t>
  </si>
  <si>
    <t>D'EUGENIO SABATINO</t>
  </si>
  <si>
    <t>FERRI PASQUALE</t>
  </si>
  <si>
    <t>COLLEVECCHIO CRISTIANA</t>
  </si>
  <si>
    <t>DI GIULIO MARCO</t>
  </si>
  <si>
    <t>PALAZZESE PAOLO</t>
  </si>
  <si>
    <t>MERLOTTI FEDERICA</t>
  </si>
  <si>
    <t xml:space="preserve">DI GIULIO ANDREA </t>
  </si>
  <si>
    <t>DEL GOVERNATORE ANNA TERESA</t>
  </si>
  <si>
    <t>COLANGELO MARIA ANTONIETTA</t>
  </si>
  <si>
    <t>DE MEIS LUIGI</t>
  </si>
  <si>
    <t>DI SANTE IVAN</t>
  </si>
  <si>
    <t>MORETTI ALESSANDRA</t>
  </si>
  <si>
    <t>DI MARCO DANIELA</t>
  </si>
  <si>
    <t>MARTELLA ALFONSINA</t>
  </si>
  <si>
    <t>MICOLUCCI GIULIANA</t>
  </si>
  <si>
    <t>TONELLI DANIELA</t>
  </si>
  <si>
    <t>SANTINI CARLO</t>
  </si>
  <si>
    <t>DI MARZIO DANIELE</t>
  </si>
  <si>
    <t>IOANNONI FEDERICO</t>
  </si>
  <si>
    <t>COLANTONI PIETRO</t>
  </si>
  <si>
    <t>EFFICACIA</t>
  </si>
  <si>
    <t>INDICATORE VALUTABILE PERIODI/ANNUALITA' SUCCESSIVI</t>
  </si>
  <si>
    <t xml:space="preserve">SACCOMANDI FEDERICA </t>
  </si>
  <si>
    <t xml:space="preserve">DATA 
FINE </t>
  </si>
  <si>
    <t>NP</t>
  </si>
  <si>
    <t>Operatore servizi tecnici</t>
  </si>
  <si>
    <t>Istruttore contabile</t>
  </si>
  <si>
    <t>Operatore servizi amministrativi</t>
  </si>
  <si>
    <t>Operatore servizi scolastici</t>
  </si>
  <si>
    <t>Istruttore tecnico</t>
  </si>
  <si>
    <t>Operatore servizi socio educativi culturali</t>
  </si>
  <si>
    <t>Istruttore addetto alle relazioni con il pubblico</t>
  </si>
  <si>
    <t>Istruttore servizi socio assistenziali</t>
  </si>
  <si>
    <t>EQ</t>
  </si>
  <si>
    <t>Istruttore amm.tivo</t>
  </si>
  <si>
    <t>Funzionario amministrativo</t>
  </si>
  <si>
    <t>Agente polizia locale</t>
  </si>
  <si>
    <t>Operatore servizi contabili</t>
  </si>
  <si>
    <t>Funzionario contabile</t>
  </si>
  <si>
    <t>Funzionario della comunicazione istituzionale</t>
  </si>
  <si>
    <t>Funzionario tecnico</t>
  </si>
  <si>
    <t>Assistente sociale</t>
  </si>
  <si>
    <t>DI PIETRANGELO CHIARA</t>
  </si>
  <si>
    <t>PISCIELLA IDA</t>
  </si>
  <si>
    <t>LUCIDI MARCO LUIGI</t>
  </si>
  <si>
    <t>DE LUCA GIOVANNI</t>
  </si>
  <si>
    <t>SAVINI MARCELLA</t>
  </si>
  <si>
    <t>FERRONI FABRIZIO</t>
  </si>
  <si>
    <t>FERRI FLAVIO</t>
  </si>
  <si>
    <t>BERBERI RUBIN</t>
  </si>
  <si>
    <t>GRIPPO ERNESTO</t>
  </si>
  <si>
    <t>NEPA MIRKO</t>
  </si>
  <si>
    <t>PASSAMONTI MARIANGELA</t>
  </si>
  <si>
    <t>ACETO RICCARDO</t>
  </si>
  <si>
    <t>VELLUCCI LAURA</t>
  </si>
  <si>
    <t xml:space="preserve">Settore II </t>
  </si>
  <si>
    <t>DI VITTORIO LORENZO</t>
  </si>
  <si>
    <t>Gabinetto</t>
  </si>
  <si>
    <t>PNRR - Predisposizione progetto per forma PA</t>
  </si>
  <si>
    <t>Ufficio CED</t>
  </si>
  <si>
    <t>Partecipazione avviso pubblico per presentazione proposta progettuale investimenti in istruzione del capitale umano della PA</t>
  </si>
  <si>
    <t>Progetto approvato con concessione finanziamento</t>
  </si>
  <si>
    <t>P203</t>
  </si>
  <si>
    <t>PROGETTAZIONE ESTERNA – INCARICO E REALIZZAZIONE PROGETTO</t>
  </si>
  <si>
    <t>Efficacia</t>
  </si>
  <si>
    <t>Delibera approvazione progetto</t>
  </si>
  <si>
    <t>Accredito finanziamento richiesto</t>
  </si>
  <si>
    <t>Approvazione regolamento per utilizzo applicativi e attrezzature informatiche</t>
  </si>
  <si>
    <t>Approvazione regolamento</t>
  </si>
  <si>
    <t>Predisposizione piano annuale dei flussi di cassa</t>
  </si>
  <si>
    <t>Ufficio Ragioneria</t>
  </si>
  <si>
    <t>Analisi e predisposizione del piano annuale dei flussi di cassa da sottoporre all'approvazione della Giunta Comunale</t>
  </si>
  <si>
    <t>Riduzione dell'indicatore del ritardo pagamenti</t>
  </si>
  <si>
    <t>Analisi e predisposizione del piano annuale dei flussi di cassa da sottoporre all'approvazione della Giunta Comunale e successive verifiche trimestrali a riscontro con eventuali variazioni del piano per scostamenti dei flussi di cassa</t>
  </si>
  <si>
    <t>Efficacia, efficienza e economicità</t>
  </si>
  <si>
    <t>Emissione avvisi di accertamento IMU - Anno 2020</t>
  </si>
  <si>
    <t>Ufficio Tributi</t>
  </si>
  <si>
    <t xml:space="preserve">Verifica dichiarazioni, versamenti, dati carastali, anagrafici, camerali e piano regolatore </t>
  </si>
  <si>
    <t xml:space="preserve">Emissione avvisi di accertamento </t>
  </si>
  <si>
    <t>Accertamenti entrate Anno n/Accertamenti entrate Anno (n-1)</t>
  </si>
  <si>
    <t>Presentazione denunce contributive ante 2004</t>
  </si>
  <si>
    <t>Ufficio Personale/Stipendi</t>
  </si>
  <si>
    <t>Controllo posizioni assicurative versate rispetto al valore richiesto da INPS - Caricamento/Modifica su procedura PassWeb delle posizioni per i periodi ante 2004 - Presentazione denuncia conclusiva</t>
  </si>
  <si>
    <t xml:space="preserve">Regolarizzazione di tutte le posizioni assicurative </t>
  </si>
  <si>
    <t xml:space="preserve">Regolarizzazione posizioni contributive ante 2004 </t>
  </si>
  <si>
    <t xml:space="preserve">Associazione mandati di pagamento nominativi con intestatario stipendio mensile </t>
  </si>
  <si>
    <t>Caricamento di tutte i dati anagrafici dei dipendenti nella provedura finanziaria al fine dell'emissione di ordinativi di pagamento nominativi correlati al relativo cedolino</t>
  </si>
  <si>
    <t>Emissione di ordinativi di pagamento nominativi per ogni dipendente</t>
  </si>
  <si>
    <t>NM</t>
  </si>
  <si>
    <t>Codifica DUP 01.08.01</t>
  </si>
  <si>
    <t xml:space="preserve">P245 </t>
  </si>
  <si>
    <t xml:space="preserve">accertamento tributi evasi </t>
  </si>
  <si>
    <t>Codifica DUP 01.10.1</t>
  </si>
  <si>
    <t>P177</t>
  </si>
  <si>
    <t xml:space="preserve"> economicità</t>
  </si>
  <si>
    <t xml:space="preserve">Recupero evasione fiscale </t>
  </si>
  <si>
    <t>PA</t>
  </si>
  <si>
    <t xml:space="preserve">PARAMETRO DI CATEGORIA </t>
  </si>
  <si>
    <t xml:space="preserve">Predisposione delibera approvazione progetto </t>
  </si>
  <si>
    <t xml:space="preserve">finanziamento progetto </t>
  </si>
  <si>
    <t>01.03.2025</t>
  </si>
  <si>
    <t>31.12.2025</t>
  </si>
  <si>
    <t>Controllo posizioni assicurative versate rispetto al valore richiesto da INPS - Caricamento/Modifica su procedura  delle posizioni per i periodi ante 2004 - Presentazione denuncia conclusiva</t>
  </si>
  <si>
    <t>Codifica DUP 01.03.01</t>
  </si>
  <si>
    <t xml:space="preserve">Accertamenti: Verifica dichiarazioni, versamenti, dati catastali, anagrafici, camerali e piano regolatore </t>
  </si>
  <si>
    <t>Verdecchia Aggiunta in anagrafica 2025</t>
  </si>
  <si>
    <t>Delibera DI Giunta e monitoraggio della cassa</t>
  </si>
  <si>
    <t xml:space="preserve">monitoraggio costante  e aggiornamnetop Piano tempestivo </t>
  </si>
  <si>
    <t xml:space="preserve">Aggionato inquadramento in anagrafica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</si>
</sst>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1"/>
    </font>
    <font>
      <b/>
      <sz val="10"/>
      <color rgb="FFC00000"/>
      <name val="Calibri"/>
      <family val="2"/>
      <scheme val="minor"/>
    </font>
    <font>
      <sz val="10"/>
      <name val="Times New Roman"/>
      <family val="1"/>
    </font>
    <font>
      <sz val="10"/>
      <color rgb="FF0070C0"/>
      <name val="Calibri"/>
      <family val="2"/>
      <charset val="1"/>
    </font>
    <font>
      <sz val="10"/>
      <name val="Calibri"/>
      <family val="2"/>
    </font>
    <font>
      <sz val="10"/>
      <color rgb="FF0070C0"/>
      <name val="Calibri"/>
      <family val="2"/>
      <scheme val="minor"/>
    </font>
    <font>
      <sz val="10"/>
      <color rgb="FF000000"/>
      <name val="Helvetica"/>
      <family val="2"/>
    </font>
    <font>
      <sz val="10"/>
      <name val="Calibri Light"/>
      <family val="2"/>
    </font>
    <font>
      <sz val="10"/>
      <name val="Calibri"/>
      <family val="2"/>
      <charset val="1"/>
      <scheme val="minor"/>
    </font>
    <font>
      <sz val="10"/>
      <name val="Calib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5" borderId="5" xfId="0" applyFont="1" applyFill="1" applyBorder="1"/>
    <xf numFmtId="0" fontId="0" fillId="0" borderId="9" xfId="0" applyBorder="1"/>
    <xf numFmtId="2" fontId="3" fillId="0" borderId="4" xfId="0" applyNumberFormat="1" applyFont="1" applyBorder="1"/>
    <xf numFmtId="0" fontId="7" fillId="3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9" borderId="0" xfId="0" applyFont="1" applyFill="1" applyBorder="1" applyAlignment="1">
      <alignment vertical="center" wrapText="1"/>
    </xf>
    <xf numFmtId="0" fontId="10" fillId="8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8" borderId="0" xfId="0" applyFont="1" applyFill="1" applyBorder="1"/>
    <xf numFmtId="2" fontId="13" fillId="0" borderId="0" xfId="0" applyNumberFormat="1" applyFont="1"/>
    <xf numFmtId="0" fontId="8" fillId="10" borderId="0" xfId="0" applyFont="1" applyFill="1" applyBorder="1" applyAlignment="1">
      <alignment wrapText="1"/>
    </xf>
    <xf numFmtId="0" fontId="8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8" borderId="0" xfId="0" applyFont="1" applyFill="1" applyBorder="1" applyAlignment="1">
      <alignment wrapText="1"/>
    </xf>
    <xf numFmtId="0" fontId="8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9" fontId="8" fillId="0" borderId="3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/>
    </xf>
    <xf numFmtId="2" fontId="8" fillId="8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11" fillId="8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>
      <alignment vertical="center"/>
    </xf>
    <xf numFmtId="2" fontId="8" fillId="8" borderId="0" xfId="0" applyNumberFormat="1" applyFont="1" applyFill="1" applyBorder="1" applyAlignment="1">
      <alignment vertical="center"/>
    </xf>
    <xf numFmtId="0" fontId="8" fillId="8" borderId="0" xfId="0" applyFont="1" applyFill="1" applyBorder="1" applyAlignment="1">
      <alignment horizontal="center" vertical="center" wrapText="1"/>
    </xf>
    <xf numFmtId="9" fontId="16" fillId="8" borderId="0" xfId="0" applyNumberFormat="1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left" vertical="center" wrapText="1"/>
    </xf>
    <xf numFmtId="14" fontId="12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9" fontId="8" fillId="8" borderId="0" xfId="0" applyNumberFormat="1" applyFont="1" applyFill="1" applyBorder="1" applyAlignment="1">
      <alignment vertical="center"/>
    </xf>
    <xf numFmtId="0" fontId="8" fillId="8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wrapText="1"/>
    </xf>
    <xf numFmtId="0" fontId="8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 wrapText="1"/>
    </xf>
    <xf numFmtId="0" fontId="14" fillId="8" borderId="0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left" vertical="center" wrapText="1"/>
    </xf>
    <xf numFmtId="2" fontId="8" fillId="8" borderId="0" xfId="0" applyNumberFormat="1" applyFont="1" applyFill="1" applyBorder="1"/>
    <xf numFmtId="0" fontId="11" fillId="8" borderId="0" xfId="0" applyFont="1" applyFill="1" applyBorder="1" applyAlignment="1">
      <alignment horizontal="left" vertical="center" wrapText="1"/>
    </xf>
    <xf numFmtId="14" fontId="11" fillId="8" borderId="0" xfId="0" applyNumberFormat="1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 vertical="center"/>
    </xf>
    <xf numFmtId="9" fontId="8" fillId="8" borderId="0" xfId="0" applyNumberFormat="1" applyFont="1" applyFill="1" applyBorder="1" applyAlignment="1">
      <alignment horizontal="left" vertical="center"/>
    </xf>
    <xf numFmtId="14" fontId="19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left" wrapText="1"/>
    </xf>
    <xf numFmtId="0" fontId="16" fillId="8" borderId="0" xfId="0" applyFont="1" applyFill="1" applyBorder="1" applyAlignment="1">
      <alignment horizontal="center" vertical="center" wrapText="1"/>
    </xf>
    <xf numFmtId="14" fontId="16" fillId="8" borderId="0" xfId="0" applyNumberFormat="1" applyFont="1" applyFill="1" applyBorder="1" applyAlignment="1">
      <alignment horizontal="center" vertical="center"/>
    </xf>
    <xf numFmtId="14" fontId="20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wrapText="1"/>
    </xf>
    <xf numFmtId="49" fontId="11" fillId="8" borderId="0" xfId="0" applyNumberFormat="1" applyFont="1" applyFill="1" applyBorder="1" applyAlignment="1">
      <alignment horizontal="left" vertical="center" wrapText="1"/>
    </xf>
    <xf numFmtId="49" fontId="11" fillId="8" borderId="0" xfId="0" applyNumberFormat="1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vertical="center"/>
    </xf>
    <xf numFmtId="49" fontId="11" fillId="8" borderId="0" xfId="0" applyNumberFormat="1" applyFont="1" applyFill="1" applyBorder="1" applyAlignment="1">
      <alignment horizontal="left" vertical="top" wrapText="1"/>
    </xf>
    <xf numFmtId="0" fontId="11" fillId="8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0" borderId="0" xfId="0" applyFont="1" applyAlignment="1">
      <alignment wrapText="1"/>
    </xf>
  </cellXfs>
  <cellStyles count="2">
    <cellStyle name="Normale" xfId="0" builtinId="0"/>
    <cellStyle name="Normale 2" xfId="1"/>
  </cellStyles>
  <dxfs count="81">
    <dxf>
      <font>
        <strike val="0"/>
        <outline val="0"/>
        <shadow val="0"/>
        <u val="none"/>
        <vertAlign val="baseline"/>
        <sz val="10"/>
      </font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</font>
      <numFmt numFmtId="0" formatCode="General"/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numFmt numFmtId="19" formatCode="dd/mm/yyyy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</font>
      <numFmt numFmtId="19" formatCode="dd/mm/yyyy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2" formatCode="0.00"/>
      <alignment horizontal="general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2" formatCode="0.00"/>
      <alignment horizontal="general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general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6" name="obiettivi_individuali" displayName="obiettivi_individuali" ref="A1:AC60" totalsRowShown="0" headerRowDxfId="80" dataDxfId="79" tableBorderDxfId="78">
  <autoFilter ref="A1:AC60"/>
  <tableColumns count="29">
    <tableColumn id="1" name="OBIETTIVO" dataDxfId="77" totalsRowDxfId="76"/>
    <tableColumn id="2" name="INPUT" dataDxfId="75" totalsRowDxfId="74"/>
    <tableColumn id="3" name="ATTIVITA" dataDxfId="73" totalsRowDxfId="72"/>
    <tableColumn id="23" name="OUTPUT" dataDxfId="71" totalsRowDxfId="70"/>
    <tableColumn id="6" name="PROCESSO" dataDxfId="69" totalsRowDxfId="68"/>
    <tableColumn id="7" name="DESCRIZIONE PROCESSO" dataDxfId="67" totalsRowDxfId="66"/>
    <tableColumn id="8" name="PROGETTO" dataDxfId="65" totalsRowDxfId="64"/>
    <tableColumn id="9" name="DESCRIZIONE PROGETTO" dataDxfId="63" totalsRowDxfId="62"/>
    <tableColumn id="24" name="TIPO OBIETTIVO" dataDxfId="61" totalsRowDxfId="60"/>
    <tableColumn id="22" name="PER_BUDGET" dataDxfId="59" totalsRowDxfId="58">
      <calculatedColumnFormula>INDEX(#REF!,MATCH(obiettivi_individuali[[#This Row],[TIPO OBIETTIVO]],#REF!,0))</calculatedColumnFormula>
    </tableColumn>
    <tableColumn id="25" name="TIPO DIMENSIONE" dataDxfId="57" totalsRowDxfId="56"/>
    <tableColumn id="10" name="IMPORTANZA" dataDxfId="55" totalsRowDxfId="54"/>
    <tableColumn id="11" name="DIFFICOLTA_OBIETTIVO" dataDxfId="53" totalsRowDxfId="52"/>
    <tableColumn id="12" name="PARAMETRO DI CATEGORIA " dataDxfId="51" totalsRowDxfId="50">
      <calculatedColumnFormula>INDEX(ANAGRAFICA_DIP[Parametro],MATCH(obiettivi_individuali[[#This Row],[DIPENDENTE]],ANAGRAFICA_DIP[DIPENDENTE],0),1)</calculatedColumnFormula>
    </tableColumn>
    <tableColumn id="13" name="PESO" dataDxfId="49" totalsRowDxfId="48">
      <calculatedColumnFormula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calculatedColumnFormula>
    </tableColumn>
    <tableColumn id="27" name="PESO_PERF" dataDxfId="47" totalsRowDxfId="46">
      <calculatedColumnFormula>IF(obiettivi_individuali[[#This Row],[PER_BUDGET]]="SI",obiettivi_individuali[[#This Row],[PESO]],0)</calculatedColumnFormula>
    </tableColumn>
    <tableColumn id="14" name="TIPO INDICATORE" dataDxfId="45"/>
    <tableColumn id="15" name="INDICATORE " dataDxfId="44"/>
    <tableColumn id="16" name="VALORE ATTESO" dataDxfId="43"/>
    <tableColumn id="29" name="INDICATORE VALUTABILE PERIODI/ANNUALITA' SUCCESSIVI" dataDxfId="42"/>
    <tableColumn id="17" name="DATA INIZIO" dataDxfId="41"/>
    <tableColumn id="18" name="DATA _x000a_FINE " dataDxfId="40" totalsRowDxfId="39"/>
    <tableColumn id="4" name="AREA DI RIF" dataDxfId="38" totalsRowDxfId="37">
      <calculatedColumnFormula>INDEX(ANAGRAFICA_DIP[AREA DI RIF],MATCH(obiettivi_individuali[[#This Row],[DIPENDENTE]],ANAGRAFICA_DIP[DIPENDENTE],0),1)</calculatedColumnFormula>
    </tableColumn>
    <tableColumn id="5" name="DIPENDENTE" dataDxfId="0" totalsRowDxfId="36"/>
    <tableColumn id="19" name="PERCENTUALE_ AVANZAMENTO" dataDxfId="35" totalsRowDxfId="34"/>
    <tableColumn id="20" name="ATTESTAZIONE RAGGIUNGIMENTO" dataDxfId="33" totalsRowDxfId="32"/>
    <tableColumn id="26" name="PA" dataDxfId="31" totalsRowDxfId="30">
      <calculatedColumnFormula>obiettivi_individuali[[#This Row],[PESO]]*obiettivi_individuali[[#This Row],[PERCENTUALE_ AVANZAMENTO]]</calculatedColumnFormula>
    </tableColumn>
    <tableColumn id="28" name="AVANZAM_PESATO_PER_BUDGET" dataDxfId="29" totalsRowDxfId="28">
      <calculatedColumnFormula>IF(obiettivi_individuali[[#This Row],[PER_BUDGET]]="SI",obiettivi_individuali[[#This Row],[PA]],0)</calculatedColumnFormula>
    </tableColumn>
    <tableColumn id="21" name="NOTE" dataDxfId="27" totalsRowDxfId="2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ANAGRAFICA_DIP" displayName="ANAGRAFICA_DIP" ref="A1:E106" totalsRowShown="0" headerRowDxfId="25" headerRowBorderDxfId="24" tableBorderDxfId="23">
  <autoFilter ref="A1:E106"/>
  <tableColumns count="5">
    <tableColumn id="1" name="DIPENDENTE" dataDxfId="22" totalsRowDxfId="21"/>
    <tableColumn id="8" name="TPO S/N" dataDxfId="20" totalsRowDxfId="19"/>
    <tableColumn id="5" name="AREA DI RIF" dataDxfId="18" totalsRowDxfId="17"/>
    <tableColumn id="6" name="CATEGORIA" dataDxfId="16" totalsRowDxfId="15"/>
    <tableColumn id="7" name="Parametro" dataDxfId="14" totalsRowDxfId="1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importanza_ind" displayName="importanza_ind" ref="G1:H5" totalsRowShown="0" headerRowDxfId="12" headerRowBorderDxfId="11" tableBorderDxfId="10" totalsRowBorderDxfId="9">
  <autoFilter ref="G1:H5"/>
  <tableColumns count="2">
    <tableColumn id="1" name="IMPORTANZA" dataDxfId="8"/>
    <tableColumn id="2" name="Valore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Difficoltà_ind" displayName="Difficoltà_ind" ref="J1:K6" totalsRowShown="0" headerRowDxfId="6" headerRowBorderDxfId="5" tableBorderDxfId="4" totalsRowBorderDxfId="3">
  <autoFilter ref="J1:K6"/>
  <tableColumns count="2">
    <tableColumn id="1" name="DIFFICOLTA'" dataDxfId="2"/>
    <tableColumn id="2" name="Valor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/>
  <dimension ref="A1:AJ60"/>
  <sheetViews>
    <sheetView tabSelected="1" topLeftCell="M1" zoomScale="90" zoomScaleNormal="90" workbookViewId="0">
      <pane ySplit="1" topLeftCell="A2" activePane="bottomLeft" state="frozen"/>
      <selection pane="bottomLeft" activeCell="AE2" sqref="AE2"/>
    </sheetView>
  </sheetViews>
  <sheetFormatPr defaultRowHeight="57" customHeight="1"/>
  <cols>
    <col min="1" max="1" width="21.5703125" style="46" customWidth="1"/>
    <col min="2" max="2" width="10.42578125" style="46" customWidth="1"/>
    <col min="3" max="3" width="23.85546875" style="46" customWidth="1"/>
    <col min="4" max="5" width="10" style="46" customWidth="1"/>
    <col min="6" max="6" width="12.28515625" style="46" customWidth="1"/>
    <col min="7" max="7" width="10.85546875" style="46" customWidth="1"/>
    <col min="8" max="8" width="22.7109375" style="46" customWidth="1"/>
    <col min="9" max="9" width="15.140625" style="46" customWidth="1"/>
    <col min="10" max="10" width="11.7109375" style="46" customWidth="1"/>
    <col min="11" max="11" width="20.5703125" style="46" customWidth="1"/>
    <col min="12" max="12" width="14.140625" style="46" customWidth="1"/>
    <col min="13" max="13" width="12.7109375" style="46" customWidth="1"/>
    <col min="14" max="14" width="13" style="24" customWidth="1"/>
    <col min="15" max="15" width="7.28515625" style="24" customWidth="1"/>
    <col min="16" max="16" width="10.42578125" style="24" customWidth="1"/>
    <col min="17" max="17" width="11.85546875" style="46" customWidth="1"/>
    <col min="18" max="18" width="16.85546875" style="46" customWidth="1"/>
    <col min="19" max="19" width="16.140625" style="116" customWidth="1"/>
    <col min="20" max="20" width="16.7109375" style="116" hidden="1" customWidth="1"/>
    <col min="21" max="22" width="10.42578125" style="46" customWidth="1"/>
    <col min="23" max="23" width="13.5703125" style="46" customWidth="1"/>
    <col min="24" max="24" width="14.140625" style="119" customWidth="1"/>
    <col min="25" max="25" width="13.42578125" style="46" customWidth="1"/>
    <col min="26" max="26" width="10.7109375" style="46" customWidth="1"/>
    <col min="27" max="27" width="9.5703125" style="46" customWidth="1"/>
    <col min="28" max="28" width="12.42578125" style="46" customWidth="1"/>
    <col min="29" max="29" width="15.7109375" style="46" customWidth="1"/>
    <col min="30" max="30" width="17.85546875" style="43" customWidth="1"/>
    <col min="31" max="31" width="12.42578125" style="43" customWidth="1"/>
    <col min="32" max="32" width="68" style="46" customWidth="1"/>
    <col min="33" max="33" width="14.7109375" style="43" customWidth="1"/>
    <col min="34" max="34" width="31.7109375" style="43" customWidth="1"/>
    <col min="35" max="35" width="19.85546875" style="43" customWidth="1"/>
    <col min="36" max="36" width="13.28515625" style="43" customWidth="1"/>
    <col min="37" max="37" width="31.7109375" style="46" customWidth="1"/>
    <col min="38" max="16384" width="9.140625" style="46"/>
  </cols>
  <sheetData>
    <row r="1" spans="1:36" s="27" customFormat="1" ht="57" customHeight="1">
      <c r="A1" s="12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4" t="s">
        <v>10</v>
      </c>
      <c r="L1" s="14" t="s">
        <v>11</v>
      </c>
      <c r="M1" s="14" t="s">
        <v>12</v>
      </c>
      <c r="N1" s="16" t="s">
        <v>223</v>
      </c>
      <c r="O1" s="16" t="s">
        <v>13</v>
      </c>
      <c r="P1" s="16" t="s">
        <v>14</v>
      </c>
      <c r="Q1" s="17" t="s">
        <v>15</v>
      </c>
      <c r="R1" s="17" t="s">
        <v>16</v>
      </c>
      <c r="S1" s="18" t="s">
        <v>17</v>
      </c>
      <c r="T1" s="19" t="s">
        <v>147</v>
      </c>
      <c r="U1" s="17" t="s">
        <v>18</v>
      </c>
      <c r="V1" s="17" t="s">
        <v>149</v>
      </c>
      <c r="W1" s="20" t="s">
        <v>19</v>
      </c>
      <c r="X1" s="13" t="s">
        <v>20</v>
      </c>
      <c r="Y1" s="13" t="s">
        <v>21</v>
      </c>
      <c r="Z1" s="13" t="s">
        <v>22</v>
      </c>
      <c r="AA1" s="16" t="s">
        <v>222</v>
      </c>
      <c r="AB1" s="16" t="s">
        <v>23</v>
      </c>
      <c r="AC1" s="21" t="s">
        <v>24</v>
      </c>
      <c r="AD1" s="22"/>
      <c r="AE1" s="23"/>
      <c r="AF1" s="24"/>
      <c r="AG1" s="25"/>
      <c r="AH1" s="22"/>
      <c r="AI1" s="26"/>
      <c r="AJ1" s="26"/>
    </row>
    <row r="2" spans="1:36" ht="102.75" customHeight="1">
      <c r="A2" s="28" t="s">
        <v>184</v>
      </c>
      <c r="B2" s="28" t="s">
        <v>185</v>
      </c>
      <c r="C2" s="29" t="s">
        <v>186</v>
      </c>
      <c r="D2" s="28" t="s">
        <v>187</v>
      </c>
      <c r="E2" s="30" t="s">
        <v>188</v>
      </c>
      <c r="F2" s="29" t="s">
        <v>189</v>
      </c>
      <c r="G2" s="29" t="s">
        <v>218</v>
      </c>
      <c r="H2" s="31" t="s">
        <v>186</v>
      </c>
      <c r="I2" s="32" t="s">
        <v>28</v>
      </c>
      <c r="J2" s="32" t="s">
        <v>27</v>
      </c>
      <c r="K2" s="33" t="s">
        <v>25</v>
      </c>
      <c r="L2" s="28" t="s">
        <v>26</v>
      </c>
      <c r="M2" s="28" t="s">
        <v>29</v>
      </c>
      <c r="N2" s="34">
        <v>1.1923999999999999</v>
      </c>
      <c r="O2" s="35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14.308799999999998</v>
      </c>
      <c r="P2" s="35">
        <f>IF(obiettivi_individuali[[#This Row],[PER_BUDGET]]="SI",obiettivi_individuali[[#This Row],[PESO]],0)</f>
        <v>0</v>
      </c>
      <c r="Q2" s="32" t="s">
        <v>146</v>
      </c>
      <c r="R2" s="28" t="s">
        <v>224</v>
      </c>
      <c r="S2" s="28" t="s">
        <v>225</v>
      </c>
      <c r="T2" s="36"/>
      <c r="U2" s="37" t="s">
        <v>226</v>
      </c>
      <c r="V2" s="38" t="s">
        <v>227</v>
      </c>
      <c r="W2" s="39" t="str">
        <f>INDEX(ANAGRAFICA_DIP[AREA DI RIF],MATCH(obiettivi_individuali[[#This Row],[DIPENDENTE]],ANAGRAFICA_DIP[DIPENDENTE],0),1)</f>
        <v>Settore III</v>
      </c>
      <c r="X2" s="49" t="s">
        <v>102</v>
      </c>
      <c r="Y2" s="40">
        <v>0</v>
      </c>
      <c r="Z2" s="34"/>
      <c r="AA2" s="41">
        <f>obiettivi_individuali[[#This Row],[PESO]]*obiettivi_individuali[[#This Row],[PERCENTUALE_ AVANZAMENTO]]</f>
        <v>0</v>
      </c>
      <c r="AB2" s="41">
        <f>IF(obiettivi_individuali[[#This Row],[PER_BUDGET]]="SI",obiettivi_individuali[[#This Row],[PA]],0)</f>
        <v>0</v>
      </c>
      <c r="AC2" s="42" t="s">
        <v>234</v>
      </c>
      <c r="AF2" s="44"/>
      <c r="AG2" s="45"/>
    </row>
    <row r="3" spans="1:36" ht="73.5" customHeight="1">
      <c r="A3" s="28" t="s">
        <v>193</v>
      </c>
      <c r="B3" s="28" t="s">
        <v>185</v>
      </c>
      <c r="C3" s="29" t="s">
        <v>193</v>
      </c>
      <c r="D3" s="28" t="s">
        <v>194</v>
      </c>
      <c r="E3" s="30" t="s">
        <v>214</v>
      </c>
      <c r="F3" s="32" t="s">
        <v>214</v>
      </c>
      <c r="G3" s="29" t="s">
        <v>215</v>
      </c>
      <c r="H3" s="31" t="s">
        <v>193</v>
      </c>
      <c r="I3" s="32" t="s">
        <v>28</v>
      </c>
      <c r="J3" s="32" t="s">
        <v>27</v>
      </c>
      <c r="K3" s="33" t="s">
        <v>31</v>
      </c>
      <c r="L3" s="28" t="s">
        <v>26</v>
      </c>
      <c r="M3" s="28" t="s">
        <v>33</v>
      </c>
      <c r="N3" s="34">
        <f>INDEX(ANAGRAFICA_DIP[Parametro],MATCH(obiettivi_individuali[[#This Row],[DIPENDENTE]],ANAGRAFICA_DIP[DIPENDENTE],0),1)</f>
        <v>1.1923999999999999</v>
      </c>
      <c r="O3" s="35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35.771999999999998</v>
      </c>
      <c r="P3" s="35">
        <f>IF(obiettivi_individuali[[#This Row],[PER_BUDGET]]="SI",obiettivi_individuali[[#This Row],[PESO]],0)</f>
        <v>0</v>
      </c>
      <c r="Q3" s="32" t="s">
        <v>190</v>
      </c>
      <c r="R3" s="28" t="s">
        <v>191</v>
      </c>
      <c r="S3" s="47" t="s">
        <v>192</v>
      </c>
      <c r="T3" s="36"/>
      <c r="U3" s="37">
        <v>45689</v>
      </c>
      <c r="V3" s="37">
        <v>45808</v>
      </c>
      <c r="W3" s="48" t="s">
        <v>54</v>
      </c>
      <c r="X3" s="49" t="s">
        <v>99</v>
      </c>
      <c r="Y3" s="40">
        <v>0</v>
      </c>
      <c r="Z3" s="34"/>
      <c r="AA3" s="41">
        <f>obiettivi_individuali[[#This Row],[PESO]]*obiettivi_individuali[[#This Row],[PERCENTUALE_ AVANZAMENTO]]</f>
        <v>0</v>
      </c>
      <c r="AB3" s="41">
        <f>IF(obiettivi_individuali[[#This Row],[PER_BUDGET]]="SI",obiettivi_individuali[[#This Row],[PA]],0)</f>
        <v>0</v>
      </c>
      <c r="AC3" s="42" t="s">
        <v>234</v>
      </c>
      <c r="AG3" s="50"/>
    </row>
    <row r="4" spans="1:36" ht="77.25" customHeight="1">
      <c r="A4" s="28" t="s">
        <v>195</v>
      </c>
      <c r="B4" s="28" t="s">
        <v>196</v>
      </c>
      <c r="C4" s="29" t="s">
        <v>197</v>
      </c>
      <c r="D4" s="28" t="s">
        <v>198</v>
      </c>
      <c r="E4" s="30" t="s">
        <v>214</v>
      </c>
      <c r="F4" s="32" t="s">
        <v>214</v>
      </c>
      <c r="G4" s="29" t="s">
        <v>229</v>
      </c>
      <c r="H4" s="31" t="s">
        <v>199</v>
      </c>
      <c r="I4" s="32" t="s">
        <v>37</v>
      </c>
      <c r="J4" s="32" t="s">
        <v>27</v>
      </c>
      <c r="K4" s="33" t="s">
        <v>25</v>
      </c>
      <c r="L4" s="28" t="s">
        <v>26</v>
      </c>
      <c r="M4" s="28" t="s">
        <v>29</v>
      </c>
      <c r="N4" s="51">
        <v>1.1173999999999999</v>
      </c>
      <c r="O4" s="35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13.408799999999999</v>
      </c>
      <c r="P4" s="35">
        <f>IF(obiettivi_individuali[[#This Row],[PER_BUDGET]]="SI",obiettivi_individuali[[#This Row],[PESO]],0)</f>
        <v>0</v>
      </c>
      <c r="Q4" s="32" t="s">
        <v>190</v>
      </c>
      <c r="R4" s="28" t="s">
        <v>232</v>
      </c>
      <c r="S4" s="47" t="s">
        <v>233</v>
      </c>
      <c r="T4" s="36"/>
      <c r="U4" s="37">
        <v>45689</v>
      </c>
      <c r="V4" s="37">
        <v>46022</v>
      </c>
      <c r="W4" s="48" t="s">
        <v>54</v>
      </c>
      <c r="X4" s="49" t="s">
        <v>96</v>
      </c>
      <c r="Y4" s="40">
        <v>0</v>
      </c>
      <c r="Z4" s="34"/>
      <c r="AA4" s="41">
        <f>obiettivi_individuali[[#This Row],[PESO]]*obiettivi_individuali[[#This Row],[PERCENTUALE_ AVANZAMENTO]]</f>
        <v>0</v>
      </c>
      <c r="AB4" s="41">
        <f>IF(obiettivi_individuali[[#This Row],[PER_BUDGET]]="SI",obiettivi_individuali[[#This Row],[PA]],0)</f>
        <v>0</v>
      </c>
      <c r="AC4" s="42" t="s">
        <v>234</v>
      </c>
      <c r="AG4" s="45"/>
    </row>
    <row r="5" spans="1:36" ht="99" customHeight="1">
      <c r="A5" s="28" t="s">
        <v>201</v>
      </c>
      <c r="B5" s="28" t="s">
        <v>202</v>
      </c>
      <c r="C5" s="29" t="s">
        <v>203</v>
      </c>
      <c r="D5" s="28" t="s">
        <v>204</v>
      </c>
      <c r="E5" s="30" t="s">
        <v>216</v>
      </c>
      <c r="F5" s="28" t="s">
        <v>217</v>
      </c>
      <c r="G5" s="29" t="s">
        <v>229</v>
      </c>
      <c r="H5" s="31" t="s">
        <v>230</v>
      </c>
      <c r="I5" s="28" t="s">
        <v>35</v>
      </c>
      <c r="J5" s="32" t="s">
        <v>32</v>
      </c>
      <c r="K5" s="33" t="s">
        <v>34</v>
      </c>
      <c r="L5" s="28" t="s">
        <v>33</v>
      </c>
      <c r="M5" s="28" t="s">
        <v>26</v>
      </c>
      <c r="N5" s="34">
        <f>INDEX(ANAGRAFICA_DIP[Parametro],MATCH(obiettivi_individuali[[#This Row],[DIPENDENTE]],ANAGRAFICA_DIP[DIPENDENTE],0),1)</f>
        <v>1.1923999999999999</v>
      </c>
      <c r="O5" s="35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59.62</v>
      </c>
      <c r="P5" s="35">
        <f>IF(obiettivi_individuali[[#This Row],[PER_BUDGET]]="SI",obiettivi_individuali[[#This Row],[PESO]],0)</f>
        <v>59.62</v>
      </c>
      <c r="Q5" s="28" t="s">
        <v>220</v>
      </c>
      <c r="R5" s="47" t="s">
        <v>205</v>
      </c>
      <c r="S5" s="52">
        <v>0.2</v>
      </c>
      <c r="T5" s="36"/>
      <c r="U5" s="37">
        <v>45689</v>
      </c>
      <c r="V5" s="37">
        <v>46022</v>
      </c>
      <c r="W5" s="48" t="s">
        <v>54</v>
      </c>
      <c r="X5" s="49" t="s">
        <v>106</v>
      </c>
      <c r="Y5" s="40">
        <v>0</v>
      </c>
      <c r="Z5" s="34"/>
      <c r="AA5" s="41">
        <f>obiettivi_individuali[[#This Row],[PESO]]*obiettivi_individuali[[#This Row],[PERCENTUALE_ AVANZAMENTO]]</f>
        <v>0</v>
      </c>
      <c r="AB5" s="41">
        <f>IF(obiettivi_individuali[[#This Row],[PER_BUDGET]]="SI",obiettivi_individuali[[#This Row],[PA]],0)</f>
        <v>0</v>
      </c>
      <c r="AC5" s="53"/>
      <c r="AG5" s="50"/>
    </row>
    <row r="6" spans="1:36" ht="276.75" customHeight="1">
      <c r="A6" s="54" t="s">
        <v>206</v>
      </c>
      <c r="B6" s="54" t="s">
        <v>207</v>
      </c>
      <c r="C6" s="54" t="s">
        <v>208</v>
      </c>
      <c r="D6" s="54" t="s">
        <v>209</v>
      </c>
      <c r="E6" s="55" t="s">
        <v>219</v>
      </c>
      <c r="F6" s="56" t="s">
        <v>228</v>
      </c>
      <c r="G6" s="57" t="s">
        <v>215</v>
      </c>
      <c r="H6" s="58" t="s">
        <v>208</v>
      </c>
      <c r="I6" s="55" t="s">
        <v>28</v>
      </c>
      <c r="J6" s="55" t="s">
        <v>32</v>
      </c>
      <c r="K6" s="59" t="s">
        <v>25</v>
      </c>
      <c r="L6" s="54" t="s">
        <v>29</v>
      </c>
      <c r="M6" s="54" t="s">
        <v>26</v>
      </c>
      <c r="N6" s="60">
        <f>INDEX(ANAGRAFICA_DIP[Parametro],MATCH(obiettivi_individuali[[#This Row],[DIPENDENTE]],ANAGRAFICA_DIP[DIPENDENTE],0),1)</f>
        <v>1.2974000000000001</v>
      </c>
      <c r="O6" s="61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12.974</v>
      </c>
      <c r="P6" s="61">
        <f>IF(obiettivi_individuali[[#This Row],[PER_BUDGET]]="SI",obiettivi_individuali[[#This Row],[PESO]],0)</f>
        <v>12.974</v>
      </c>
      <c r="Q6" s="54" t="s">
        <v>220</v>
      </c>
      <c r="R6" s="54" t="s">
        <v>221</v>
      </c>
      <c r="S6" s="62" t="s">
        <v>205</v>
      </c>
      <c r="T6" s="56"/>
      <c r="U6" s="63">
        <v>45717</v>
      </c>
      <c r="V6" s="63">
        <v>45808</v>
      </c>
      <c r="W6" s="64" t="s">
        <v>54</v>
      </c>
      <c r="X6" s="117" t="s">
        <v>94</v>
      </c>
      <c r="Y6" s="66">
        <v>0</v>
      </c>
      <c r="Z6" s="65"/>
      <c r="AA6" s="67">
        <f>obiettivi_individuali[[#This Row],[PESO]]*obiettivi_individuali[[#This Row],[PERCENTUALE_ AVANZAMENTO]]</f>
        <v>0</v>
      </c>
      <c r="AB6" s="67">
        <f>IF(obiettivi_individuali[[#This Row],[PER_BUDGET]]="SI",obiettivi_individuali[[#This Row],[PA]],0)</f>
        <v>0</v>
      </c>
      <c r="AC6" s="53"/>
      <c r="AG6" s="45"/>
    </row>
    <row r="7" spans="1:36" s="72" customFormat="1" ht="107.25" customHeight="1">
      <c r="A7" s="28" t="s">
        <v>211</v>
      </c>
      <c r="B7" s="28" t="s">
        <v>207</v>
      </c>
      <c r="C7" s="28" t="s">
        <v>212</v>
      </c>
      <c r="D7" s="28" t="s">
        <v>213</v>
      </c>
      <c r="E7" s="32" t="s">
        <v>150</v>
      </c>
      <c r="F7" s="28" t="s">
        <v>212</v>
      </c>
      <c r="G7" s="28" t="s">
        <v>215</v>
      </c>
      <c r="H7" s="68" t="s">
        <v>212</v>
      </c>
      <c r="I7" s="32" t="s">
        <v>37</v>
      </c>
      <c r="J7" s="32" t="s">
        <v>27</v>
      </c>
      <c r="K7" s="33" t="s">
        <v>36</v>
      </c>
      <c r="L7" s="28" t="s">
        <v>29</v>
      </c>
      <c r="M7" s="28" t="s">
        <v>29</v>
      </c>
      <c r="N7" s="69" t="e">
        <f>INDEX(ANAGRAFICA_DIP[Parametro],MATCH(obiettivi_individuali[[#This Row],[DIPENDENTE]],ANAGRAFICA_DIP[DIPENDENTE],0),1)</f>
        <v>#N/A</v>
      </c>
      <c r="O7" s="70" t="e">
        <f>obiettivi_individuali[[#This Row],[PARAMETRO DI CATEGORIA ]]*INDEX(importanza_ind[Valore],MATCH(obiettivi_individuali[[#This Row],[IMPORTANZA]],importanza_ind[IMPORTANZA],0),1) * INDEX(Difficoltà_ind[Valore],MATCH(obiettivi_individuali[[#This Row],[DIFFICOLTA_OBIETTIVO]],Difficoltà_ind[DIFFICOLTA''],0))</f>
        <v>#N/A</v>
      </c>
      <c r="P7" s="70">
        <f>IF(obiettivi_individuali[[#This Row],[PER_BUDGET]]="SI",obiettivi_individuali[[#This Row],[PESO]],0)</f>
        <v>0</v>
      </c>
      <c r="Q7" s="28" t="s">
        <v>200</v>
      </c>
      <c r="R7" s="28" t="s">
        <v>210</v>
      </c>
      <c r="S7" s="52">
        <v>0.8</v>
      </c>
      <c r="T7" s="71"/>
      <c r="U7" s="37">
        <v>45658</v>
      </c>
      <c r="V7" s="37">
        <v>46022</v>
      </c>
      <c r="W7" s="48" t="s">
        <v>54</v>
      </c>
      <c r="X7" s="118"/>
      <c r="Y7" s="40">
        <v>0</v>
      </c>
      <c r="Z7" s="34"/>
      <c r="AA7" s="35" t="e">
        <f>obiettivi_individuali[[#This Row],[PESO]]*obiettivi_individuali[[#This Row],[PERCENTUALE_ AVANZAMENTO]]</f>
        <v>#N/A</v>
      </c>
      <c r="AB7" s="35">
        <f>IF(obiettivi_individuali[[#This Row],[PER_BUDGET]]="SI",obiettivi_individuali[[#This Row],[PA]],0)</f>
        <v>0</v>
      </c>
      <c r="AC7" s="42" t="s">
        <v>231</v>
      </c>
      <c r="AD7" s="43"/>
      <c r="AE7" s="43"/>
      <c r="AG7" s="50"/>
      <c r="AH7" s="43"/>
      <c r="AI7" s="43"/>
      <c r="AJ7" s="43"/>
    </row>
    <row r="8" spans="1:36" s="43" customFormat="1" ht="57" customHeight="1">
      <c r="A8" s="73"/>
      <c r="B8" s="73"/>
      <c r="C8" s="73"/>
      <c r="D8" s="73"/>
      <c r="E8" s="73"/>
      <c r="F8" s="74"/>
      <c r="G8" s="75"/>
      <c r="H8" s="76"/>
      <c r="I8" s="74"/>
      <c r="J8" s="77"/>
      <c r="K8" s="75"/>
      <c r="L8" s="73"/>
      <c r="M8" s="73"/>
      <c r="N8" s="77"/>
      <c r="O8" s="78"/>
      <c r="P8" s="78"/>
      <c r="Q8" s="79"/>
      <c r="R8" s="73"/>
      <c r="S8" s="80"/>
      <c r="T8" s="81"/>
      <c r="U8" s="82"/>
      <c r="V8" s="82"/>
      <c r="W8" s="83"/>
      <c r="X8" s="22"/>
      <c r="Y8" s="84"/>
      <c r="Z8" s="23"/>
      <c r="AA8" s="78"/>
      <c r="AB8" s="78"/>
      <c r="AC8" s="23"/>
      <c r="AG8" s="50"/>
    </row>
    <row r="9" spans="1:36" ht="57" customHeight="1">
      <c r="A9" s="85"/>
      <c r="B9" s="86"/>
      <c r="C9" s="85"/>
      <c r="D9" s="85"/>
      <c r="E9" s="87"/>
      <c r="F9" s="87"/>
      <c r="G9" s="88"/>
      <c r="H9" s="89"/>
      <c r="I9" s="87"/>
      <c r="J9" s="23"/>
      <c r="K9" s="75"/>
      <c r="L9" s="79"/>
      <c r="M9" s="79"/>
      <c r="N9" s="23"/>
      <c r="O9" s="78"/>
      <c r="P9" s="78"/>
      <c r="Q9" s="23"/>
      <c r="R9" s="90"/>
      <c r="S9" s="91"/>
      <c r="T9" s="81"/>
      <c r="U9" s="82"/>
      <c r="V9" s="82"/>
      <c r="W9" s="92"/>
      <c r="X9" s="22"/>
      <c r="Y9" s="84"/>
      <c r="Z9" s="23"/>
      <c r="AA9" s="78"/>
      <c r="AB9" s="78"/>
      <c r="AC9" s="23"/>
      <c r="AG9" s="50"/>
    </row>
    <row r="10" spans="1:36" ht="138" customHeight="1">
      <c r="A10" s="85"/>
      <c r="B10" s="86"/>
      <c r="C10" s="85"/>
      <c r="D10" s="85"/>
      <c r="E10" s="87"/>
      <c r="F10" s="87"/>
      <c r="G10" s="88"/>
      <c r="H10" s="89"/>
      <c r="I10" s="87"/>
      <c r="J10" s="43"/>
      <c r="K10" s="75"/>
      <c r="L10" s="79"/>
      <c r="M10" s="79"/>
      <c r="N10" s="23"/>
      <c r="O10" s="78"/>
      <c r="P10" s="78"/>
      <c r="Q10" s="23"/>
      <c r="R10" s="90"/>
      <c r="S10" s="91"/>
      <c r="T10" s="93"/>
      <c r="U10" s="82"/>
      <c r="V10" s="82"/>
      <c r="W10" s="92"/>
      <c r="X10" s="22"/>
      <c r="Y10" s="84"/>
      <c r="Z10" s="43"/>
      <c r="AA10" s="94"/>
      <c r="AB10" s="94"/>
      <c r="AC10" s="43"/>
      <c r="AG10" s="50"/>
    </row>
    <row r="11" spans="1:36" ht="57" customHeight="1">
      <c r="A11" s="85"/>
      <c r="B11" s="86"/>
      <c r="C11" s="85"/>
      <c r="D11" s="85"/>
      <c r="E11" s="87"/>
      <c r="F11" s="87"/>
      <c r="G11" s="88"/>
      <c r="H11" s="89"/>
      <c r="I11" s="87"/>
      <c r="J11" s="43"/>
      <c r="K11" s="75"/>
      <c r="L11" s="79"/>
      <c r="M11" s="79"/>
      <c r="N11" s="23"/>
      <c r="O11" s="78"/>
      <c r="P11" s="78"/>
      <c r="Q11" s="23"/>
      <c r="R11" s="90"/>
      <c r="S11" s="91"/>
      <c r="T11" s="95"/>
      <c r="U11" s="82"/>
      <c r="V11" s="82"/>
      <c r="W11" s="92"/>
      <c r="X11" s="22"/>
      <c r="Y11" s="84"/>
      <c r="Z11" s="43"/>
      <c r="AA11" s="94"/>
      <c r="AB11" s="94"/>
      <c r="AC11" s="43"/>
      <c r="AG11" s="50"/>
    </row>
    <row r="12" spans="1:36" ht="57" customHeight="1">
      <c r="A12" s="85"/>
      <c r="B12" s="85"/>
      <c r="C12" s="22"/>
      <c r="D12" s="85"/>
      <c r="E12" s="87"/>
      <c r="F12" s="87"/>
      <c r="G12" s="88"/>
      <c r="H12" s="89"/>
      <c r="I12" s="87"/>
      <c r="J12" s="43"/>
      <c r="K12" s="75"/>
      <c r="L12" s="79"/>
      <c r="M12" s="79"/>
      <c r="N12" s="23"/>
      <c r="O12" s="78"/>
      <c r="P12" s="78"/>
      <c r="Q12" s="23"/>
      <c r="R12" s="85"/>
      <c r="S12" s="22"/>
      <c r="T12" s="93"/>
      <c r="U12" s="82"/>
      <c r="V12" s="82"/>
      <c r="W12" s="92"/>
      <c r="X12" s="22"/>
      <c r="Y12" s="84"/>
      <c r="Z12" s="43"/>
      <c r="AA12" s="94"/>
      <c r="AB12" s="94"/>
      <c r="AC12" s="43"/>
      <c r="AG12" s="50"/>
    </row>
    <row r="13" spans="1:36" ht="57" customHeight="1">
      <c r="A13" s="22"/>
      <c r="B13" s="85"/>
      <c r="C13" s="85"/>
      <c r="D13" s="85"/>
      <c r="E13" s="87"/>
      <c r="F13" s="87"/>
      <c r="G13" s="22"/>
      <c r="H13" s="85"/>
      <c r="I13" s="87"/>
      <c r="J13" s="43"/>
      <c r="K13" s="75"/>
      <c r="L13" s="79"/>
      <c r="M13" s="79"/>
      <c r="N13" s="23"/>
      <c r="O13" s="78"/>
      <c r="P13" s="78"/>
      <c r="Q13" s="23"/>
      <c r="R13" s="22"/>
      <c r="S13" s="22"/>
      <c r="T13" s="96"/>
      <c r="U13" s="82"/>
      <c r="V13" s="82"/>
      <c r="W13" s="92"/>
      <c r="X13" s="22"/>
      <c r="Y13" s="84"/>
      <c r="Z13" s="43"/>
      <c r="AA13" s="94"/>
      <c r="AB13" s="94"/>
      <c r="AC13" s="43"/>
      <c r="AG13" s="50"/>
    </row>
    <row r="14" spans="1:36" ht="57" customHeight="1">
      <c r="A14" s="22"/>
      <c r="B14" s="85"/>
      <c r="C14" s="85"/>
      <c r="D14" s="85"/>
      <c r="E14" s="87"/>
      <c r="F14" s="87"/>
      <c r="G14" s="22"/>
      <c r="H14" s="85"/>
      <c r="I14" s="87"/>
      <c r="J14" s="43"/>
      <c r="K14" s="75"/>
      <c r="L14" s="79"/>
      <c r="M14" s="79"/>
      <c r="N14" s="23"/>
      <c r="O14" s="78"/>
      <c r="P14" s="78"/>
      <c r="Q14" s="23"/>
      <c r="R14" s="22"/>
      <c r="S14" s="22"/>
      <c r="T14" s="93"/>
      <c r="U14" s="82"/>
      <c r="V14" s="82"/>
      <c r="W14" s="92"/>
      <c r="X14" s="22"/>
      <c r="Y14" s="84"/>
      <c r="Z14" s="43"/>
      <c r="AA14" s="94"/>
      <c r="AB14" s="94"/>
      <c r="AC14" s="43"/>
      <c r="AG14" s="50"/>
    </row>
    <row r="15" spans="1:36" ht="57" customHeight="1">
      <c r="A15" s="22"/>
      <c r="B15" s="85"/>
      <c r="C15" s="85"/>
      <c r="D15" s="85"/>
      <c r="E15" s="87"/>
      <c r="F15" s="87"/>
      <c r="G15" s="22"/>
      <c r="H15" s="85"/>
      <c r="I15" s="87"/>
      <c r="J15" s="43"/>
      <c r="K15" s="75"/>
      <c r="L15" s="79"/>
      <c r="M15" s="79"/>
      <c r="N15" s="23"/>
      <c r="O15" s="78"/>
      <c r="P15" s="78"/>
      <c r="Q15" s="23"/>
      <c r="R15" s="22"/>
      <c r="S15" s="22"/>
      <c r="T15" s="93"/>
      <c r="U15" s="82"/>
      <c r="V15" s="82"/>
      <c r="W15" s="92"/>
      <c r="X15" s="22"/>
      <c r="Y15" s="84"/>
      <c r="Z15" s="43"/>
      <c r="AA15" s="94"/>
      <c r="AB15" s="94"/>
      <c r="AC15" s="43"/>
      <c r="AG15" s="50"/>
    </row>
    <row r="16" spans="1:36" ht="57" customHeight="1">
      <c r="A16" s="22"/>
      <c r="B16" s="85"/>
      <c r="C16" s="85"/>
      <c r="D16" s="85"/>
      <c r="E16" s="87"/>
      <c r="F16" s="87"/>
      <c r="G16" s="22"/>
      <c r="H16" s="85"/>
      <c r="I16" s="87"/>
      <c r="J16" s="43"/>
      <c r="K16" s="75"/>
      <c r="L16" s="79"/>
      <c r="M16" s="79"/>
      <c r="N16" s="23"/>
      <c r="O16" s="78"/>
      <c r="P16" s="78"/>
      <c r="Q16" s="23"/>
      <c r="R16" s="22"/>
      <c r="S16" s="22"/>
      <c r="T16" s="93"/>
      <c r="U16" s="82"/>
      <c r="V16" s="82"/>
      <c r="W16" s="92"/>
      <c r="X16" s="22"/>
      <c r="Y16" s="84"/>
      <c r="Z16" s="43"/>
      <c r="AA16" s="94"/>
      <c r="AB16" s="94"/>
      <c r="AC16" s="43"/>
      <c r="AG16" s="50"/>
    </row>
    <row r="17" spans="1:33" ht="57" customHeight="1">
      <c r="A17" s="22"/>
      <c r="B17" s="85"/>
      <c r="C17" s="85"/>
      <c r="D17" s="85"/>
      <c r="E17" s="87"/>
      <c r="F17" s="87"/>
      <c r="G17" s="22"/>
      <c r="H17" s="85"/>
      <c r="I17" s="87"/>
      <c r="J17" s="43"/>
      <c r="K17" s="75"/>
      <c r="L17" s="79"/>
      <c r="M17" s="79"/>
      <c r="N17" s="23"/>
      <c r="O17" s="78"/>
      <c r="P17" s="78"/>
      <c r="Q17" s="23"/>
      <c r="R17" s="22"/>
      <c r="S17" s="22"/>
      <c r="T17" s="93"/>
      <c r="U17" s="82"/>
      <c r="V17" s="82"/>
      <c r="W17" s="92"/>
      <c r="X17" s="22"/>
      <c r="Y17" s="84"/>
      <c r="Z17" s="43"/>
      <c r="AA17" s="94"/>
      <c r="AB17" s="94"/>
      <c r="AC17" s="43"/>
      <c r="AG17" s="50"/>
    </row>
    <row r="18" spans="1:33" ht="57" customHeight="1">
      <c r="A18" s="22"/>
      <c r="B18" s="85"/>
      <c r="C18" s="85"/>
      <c r="D18" s="85"/>
      <c r="E18" s="87"/>
      <c r="F18" s="87"/>
      <c r="G18" s="22"/>
      <c r="H18" s="85"/>
      <c r="I18" s="87"/>
      <c r="J18" s="43"/>
      <c r="K18" s="75"/>
      <c r="L18" s="79"/>
      <c r="M18" s="79"/>
      <c r="N18" s="23"/>
      <c r="O18" s="78"/>
      <c r="P18" s="78"/>
      <c r="Q18" s="23"/>
      <c r="R18" s="22"/>
      <c r="S18" s="85"/>
      <c r="T18" s="93"/>
      <c r="U18" s="82"/>
      <c r="V18" s="82"/>
      <c r="W18" s="92"/>
      <c r="X18" s="22"/>
      <c r="Y18" s="84"/>
      <c r="Z18" s="43"/>
      <c r="AA18" s="94"/>
      <c r="AB18" s="94"/>
      <c r="AC18" s="43"/>
      <c r="AG18" s="50"/>
    </row>
    <row r="19" spans="1:33" ht="57" customHeight="1">
      <c r="A19" s="22"/>
      <c r="B19" s="85"/>
      <c r="C19" s="85"/>
      <c r="D19" s="85"/>
      <c r="E19" s="87"/>
      <c r="F19" s="87"/>
      <c r="G19" s="22"/>
      <c r="H19" s="85"/>
      <c r="I19" s="87"/>
      <c r="J19" s="43"/>
      <c r="K19" s="75"/>
      <c r="L19" s="79"/>
      <c r="M19" s="79"/>
      <c r="N19" s="23"/>
      <c r="O19" s="78"/>
      <c r="P19" s="78"/>
      <c r="Q19" s="23"/>
      <c r="R19" s="22"/>
      <c r="S19" s="85"/>
      <c r="T19" s="93"/>
      <c r="U19" s="82"/>
      <c r="V19" s="82"/>
      <c r="W19" s="92"/>
      <c r="X19" s="22"/>
      <c r="Y19" s="84"/>
      <c r="Z19" s="43"/>
      <c r="AA19" s="94"/>
      <c r="AB19" s="94"/>
      <c r="AC19" s="43"/>
      <c r="AG19" s="50"/>
    </row>
    <row r="20" spans="1:33" ht="57" customHeight="1">
      <c r="A20" s="22"/>
      <c r="B20" s="85"/>
      <c r="C20" s="85"/>
      <c r="D20" s="85"/>
      <c r="E20" s="87"/>
      <c r="F20" s="87"/>
      <c r="G20" s="22"/>
      <c r="H20" s="85"/>
      <c r="I20" s="87"/>
      <c r="J20" s="43"/>
      <c r="K20" s="75"/>
      <c r="L20" s="79"/>
      <c r="M20" s="79"/>
      <c r="N20" s="23"/>
      <c r="O20" s="78"/>
      <c r="P20" s="78"/>
      <c r="Q20" s="23"/>
      <c r="R20" s="22"/>
      <c r="S20" s="85"/>
      <c r="T20" s="93"/>
      <c r="U20" s="82"/>
      <c r="V20" s="82"/>
      <c r="W20" s="92"/>
      <c r="X20" s="22"/>
      <c r="Y20" s="84"/>
      <c r="Z20" s="43"/>
      <c r="AA20" s="94"/>
      <c r="AB20" s="94"/>
      <c r="AC20" s="43"/>
    </row>
    <row r="21" spans="1:33" ht="57" customHeight="1">
      <c r="A21" s="22"/>
      <c r="B21" s="85"/>
      <c r="C21" s="85"/>
      <c r="D21" s="85"/>
      <c r="E21" s="87"/>
      <c r="F21" s="87"/>
      <c r="G21" s="22"/>
      <c r="H21" s="85"/>
      <c r="I21" s="87"/>
      <c r="J21" s="43"/>
      <c r="K21" s="75"/>
      <c r="L21" s="79"/>
      <c r="M21" s="79"/>
      <c r="N21" s="23"/>
      <c r="O21" s="78"/>
      <c r="P21" s="78"/>
      <c r="Q21" s="23"/>
      <c r="R21" s="22"/>
      <c r="S21" s="85"/>
      <c r="T21" s="93"/>
      <c r="U21" s="82"/>
      <c r="V21" s="82"/>
      <c r="W21" s="92"/>
      <c r="X21" s="22"/>
      <c r="Y21" s="84"/>
      <c r="Z21" s="43"/>
      <c r="AA21" s="94"/>
      <c r="AB21" s="94"/>
      <c r="AC21" s="43"/>
    </row>
    <row r="22" spans="1:33" ht="57" customHeight="1">
      <c r="A22" s="22"/>
      <c r="B22" s="85"/>
      <c r="C22" s="85"/>
      <c r="D22" s="85"/>
      <c r="E22" s="87"/>
      <c r="F22" s="87"/>
      <c r="G22" s="23"/>
      <c r="H22" s="22"/>
      <c r="I22" s="87"/>
      <c r="J22" s="43"/>
      <c r="K22" s="75"/>
      <c r="L22" s="79"/>
      <c r="M22" s="79"/>
      <c r="N22" s="23"/>
      <c r="O22" s="78"/>
      <c r="P22" s="78"/>
      <c r="Q22" s="87"/>
      <c r="R22" s="22"/>
      <c r="S22" s="22"/>
      <c r="T22" s="93"/>
      <c r="U22" s="82"/>
      <c r="V22" s="82"/>
      <c r="W22" s="92"/>
      <c r="X22" s="22"/>
      <c r="Y22" s="84"/>
      <c r="Z22" s="43"/>
      <c r="AA22" s="94"/>
      <c r="AB22" s="94"/>
      <c r="AC22" s="43"/>
    </row>
    <row r="23" spans="1:33" ht="57" customHeight="1">
      <c r="A23" s="22"/>
      <c r="B23" s="85"/>
      <c r="C23" s="85"/>
      <c r="D23" s="85"/>
      <c r="E23" s="87"/>
      <c r="F23" s="87"/>
      <c r="G23" s="23"/>
      <c r="H23" s="22"/>
      <c r="I23" s="87"/>
      <c r="J23" s="43"/>
      <c r="K23" s="75"/>
      <c r="L23" s="79"/>
      <c r="M23" s="79"/>
      <c r="N23" s="23"/>
      <c r="O23" s="78"/>
      <c r="P23" s="78"/>
      <c r="Q23" s="87"/>
      <c r="R23" s="22"/>
      <c r="S23" s="22"/>
      <c r="T23" s="93"/>
      <c r="U23" s="82"/>
      <c r="V23" s="82"/>
      <c r="W23" s="92"/>
      <c r="X23" s="22"/>
      <c r="Y23" s="84"/>
      <c r="Z23" s="43"/>
      <c r="AA23" s="94"/>
      <c r="AB23" s="94"/>
      <c r="AC23" s="43"/>
    </row>
    <row r="24" spans="1:33" ht="57" customHeight="1">
      <c r="A24" s="22"/>
      <c r="B24" s="85"/>
      <c r="C24" s="85"/>
      <c r="D24" s="85"/>
      <c r="E24" s="87"/>
      <c r="F24" s="87"/>
      <c r="G24" s="23"/>
      <c r="H24" s="22"/>
      <c r="I24" s="87"/>
      <c r="J24" s="43"/>
      <c r="K24" s="75"/>
      <c r="L24" s="79"/>
      <c r="M24" s="79"/>
      <c r="N24" s="23"/>
      <c r="O24" s="78"/>
      <c r="P24" s="78"/>
      <c r="Q24" s="87"/>
      <c r="R24" s="22"/>
      <c r="S24" s="22"/>
      <c r="T24" s="93"/>
      <c r="U24" s="82"/>
      <c r="V24" s="82"/>
      <c r="W24" s="92"/>
      <c r="X24" s="22"/>
      <c r="Y24" s="84"/>
      <c r="Z24" s="43"/>
      <c r="AA24" s="94"/>
      <c r="AB24" s="94"/>
      <c r="AC24" s="43"/>
    </row>
    <row r="25" spans="1:33" ht="57" customHeight="1">
      <c r="A25" s="22"/>
      <c r="B25" s="85"/>
      <c r="C25" s="95"/>
      <c r="D25" s="85"/>
      <c r="E25" s="87"/>
      <c r="F25" s="73"/>
      <c r="G25" s="22"/>
      <c r="H25" s="85"/>
      <c r="I25" s="87"/>
      <c r="J25" s="43"/>
      <c r="K25" s="75"/>
      <c r="L25" s="79"/>
      <c r="M25" s="79"/>
      <c r="N25" s="23"/>
      <c r="O25" s="78"/>
      <c r="P25" s="78"/>
      <c r="Q25" s="87"/>
      <c r="R25" s="95"/>
      <c r="S25" s="95"/>
      <c r="T25" s="95"/>
      <c r="U25" s="82"/>
      <c r="V25" s="82"/>
      <c r="W25" s="92"/>
      <c r="X25" s="22"/>
      <c r="Y25" s="84"/>
      <c r="Z25" s="43"/>
      <c r="AA25" s="94"/>
      <c r="AB25" s="94"/>
      <c r="AC25" s="43"/>
    </row>
    <row r="26" spans="1:33" ht="57" customHeight="1">
      <c r="A26" s="22"/>
      <c r="B26" s="85"/>
      <c r="C26" s="79"/>
      <c r="D26" s="85"/>
      <c r="E26" s="97"/>
      <c r="F26" s="97"/>
      <c r="G26" s="79"/>
      <c r="H26" s="79"/>
      <c r="I26" s="87"/>
      <c r="J26" s="43"/>
      <c r="K26" s="75"/>
      <c r="L26" s="79"/>
      <c r="M26" s="79"/>
      <c r="N26" s="23"/>
      <c r="O26" s="78"/>
      <c r="P26" s="78"/>
      <c r="Q26" s="87"/>
      <c r="R26" s="73"/>
      <c r="S26" s="73"/>
      <c r="T26" s="95"/>
      <c r="U26" s="82"/>
      <c r="V26" s="82"/>
      <c r="W26" s="92"/>
      <c r="X26" s="22"/>
      <c r="Y26" s="84"/>
      <c r="Z26" s="43"/>
      <c r="AA26" s="94"/>
      <c r="AB26" s="94"/>
      <c r="AC26" s="43"/>
    </row>
    <row r="27" spans="1:33" ht="57" customHeight="1">
      <c r="A27" s="22"/>
      <c r="B27" s="85"/>
      <c r="C27" s="79"/>
      <c r="D27" s="85"/>
      <c r="E27" s="97"/>
      <c r="F27" s="97"/>
      <c r="G27" s="79"/>
      <c r="H27" s="79"/>
      <c r="I27" s="87"/>
      <c r="J27" s="43"/>
      <c r="K27" s="75"/>
      <c r="L27" s="79"/>
      <c r="M27" s="79"/>
      <c r="N27" s="23"/>
      <c r="O27" s="78"/>
      <c r="P27" s="78"/>
      <c r="Q27" s="87"/>
      <c r="R27" s="73"/>
      <c r="S27" s="73"/>
      <c r="T27" s="85"/>
      <c r="U27" s="82"/>
      <c r="V27" s="82"/>
      <c r="W27" s="92"/>
      <c r="X27" s="22"/>
      <c r="Y27" s="84"/>
      <c r="Z27" s="43"/>
      <c r="AA27" s="94"/>
      <c r="AB27" s="94"/>
      <c r="AC27" s="43"/>
    </row>
    <row r="28" spans="1:33" ht="84.6" customHeight="1">
      <c r="A28" s="22"/>
      <c r="B28" s="85"/>
      <c r="C28" s="79"/>
      <c r="D28" s="85"/>
      <c r="E28" s="97"/>
      <c r="F28" s="97"/>
      <c r="G28" s="79"/>
      <c r="H28" s="79"/>
      <c r="I28" s="87"/>
      <c r="J28" s="43"/>
      <c r="K28" s="75"/>
      <c r="L28" s="79"/>
      <c r="M28" s="79"/>
      <c r="N28" s="23"/>
      <c r="O28" s="78"/>
      <c r="P28" s="78"/>
      <c r="Q28" s="87"/>
      <c r="R28" s="73"/>
      <c r="S28" s="73"/>
      <c r="T28" s="95"/>
      <c r="U28" s="82"/>
      <c r="V28" s="82"/>
      <c r="W28" s="92"/>
      <c r="X28" s="22"/>
      <c r="Y28" s="84"/>
      <c r="Z28" s="43"/>
      <c r="AA28" s="94"/>
      <c r="AB28" s="94"/>
      <c r="AC28" s="43"/>
    </row>
    <row r="29" spans="1:33" ht="57" customHeight="1">
      <c r="A29" s="22"/>
      <c r="B29" s="22"/>
      <c r="C29" s="79"/>
      <c r="D29" s="85"/>
      <c r="E29" s="97"/>
      <c r="F29" s="97"/>
      <c r="G29" s="79"/>
      <c r="H29" s="79"/>
      <c r="I29" s="87"/>
      <c r="J29" s="43"/>
      <c r="K29" s="75"/>
      <c r="L29" s="79"/>
      <c r="M29" s="79"/>
      <c r="N29" s="23"/>
      <c r="O29" s="78"/>
      <c r="P29" s="78"/>
      <c r="Q29" s="87"/>
      <c r="R29" s="73"/>
      <c r="S29" s="73"/>
      <c r="T29" s="98"/>
      <c r="U29" s="82"/>
      <c r="V29" s="82"/>
      <c r="W29" s="92"/>
      <c r="X29" s="22"/>
      <c r="Y29" s="84"/>
      <c r="Z29" s="43"/>
      <c r="AA29" s="94"/>
      <c r="AB29" s="94"/>
      <c r="AC29" s="43"/>
    </row>
    <row r="30" spans="1:33" ht="57" customHeight="1">
      <c r="A30" s="22"/>
      <c r="B30" s="22"/>
      <c r="C30" s="79"/>
      <c r="D30" s="85"/>
      <c r="E30" s="97"/>
      <c r="F30" s="97"/>
      <c r="G30" s="79"/>
      <c r="H30" s="79"/>
      <c r="I30" s="87"/>
      <c r="J30" s="43"/>
      <c r="K30" s="75"/>
      <c r="L30" s="79"/>
      <c r="M30" s="43"/>
      <c r="N30" s="23"/>
      <c r="O30" s="78"/>
      <c r="P30" s="78"/>
      <c r="Q30" s="87"/>
      <c r="R30" s="73"/>
      <c r="S30" s="73"/>
      <c r="T30" s="98"/>
      <c r="U30" s="82"/>
      <c r="V30" s="82"/>
      <c r="W30" s="92"/>
      <c r="X30" s="22"/>
      <c r="Y30" s="84"/>
      <c r="Z30" s="43"/>
      <c r="AA30" s="94"/>
      <c r="AB30" s="94"/>
      <c r="AC30" s="43"/>
    </row>
    <row r="31" spans="1:33" ht="76.900000000000006" customHeight="1">
      <c r="A31" s="22"/>
      <c r="B31" s="22"/>
      <c r="C31" s="79"/>
      <c r="D31" s="85"/>
      <c r="E31" s="97"/>
      <c r="F31" s="97"/>
      <c r="G31" s="79"/>
      <c r="H31" s="79"/>
      <c r="I31" s="87"/>
      <c r="J31" s="43"/>
      <c r="K31" s="75"/>
      <c r="L31" s="79"/>
      <c r="M31" s="79"/>
      <c r="N31" s="23"/>
      <c r="O31" s="78"/>
      <c r="P31" s="78"/>
      <c r="Q31" s="87"/>
      <c r="R31" s="73"/>
      <c r="S31" s="73"/>
      <c r="T31" s="93"/>
      <c r="U31" s="82"/>
      <c r="V31" s="82"/>
      <c r="W31" s="92"/>
      <c r="X31" s="22"/>
      <c r="Y31" s="84"/>
      <c r="Z31" s="43"/>
      <c r="AA31" s="94"/>
      <c r="AB31" s="94"/>
      <c r="AC31" s="43"/>
    </row>
    <row r="32" spans="1:33" ht="57" customHeight="1">
      <c r="A32" s="22"/>
      <c r="B32" s="22"/>
      <c r="C32" s="79"/>
      <c r="D32" s="85"/>
      <c r="E32" s="79"/>
      <c r="F32" s="87"/>
      <c r="G32" s="79"/>
      <c r="H32" s="79"/>
      <c r="I32" s="87"/>
      <c r="J32" s="43"/>
      <c r="K32" s="75"/>
      <c r="L32" s="79"/>
      <c r="M32" s="79"/>
      <c r="N32" s="23"/>
      <c r="O32" s="78"/>
      <c r="P32" s="78"/>
      <c r="Q32" s="87"/>
      <c r="R32" s="73"/>
      <c r="S32" s="73"/>
      <c r="T32" s="93"/>
      <c r="U32" s="82"/>
      <c r="V32" s="82"/>
      <c r="W32" s="92"/>
      <c r="X32" s="22"/>
      <c r="Y32" s="84"/>
      <c r="Z32" s="43"/>
      <c r="AA32" s="94"/>
      <c r="AB32" s="94"/>
      <c r="AC32" s="43"/>
    </row>
    <row r="33" spans="1:29" ht="57" customHeight="1">
      <c r="A33" s="22"/>
      <c r="B33" s="22"/>
      <c r="C33" s="79"/>
      <c r="D33" s="85"/>
      <c r="E33" s="79"/>
      <c r="F33" s="87"/>
      <c r="G33" s="79"/>
      <c r="H33" s="79"/>
      <c r="I33" s="87"/>
      <c r="J33" s="43"/>
      <c r="K33" s="75"/>
      <c r="L33" s="79"/>
      <c r="M33" s="79"/>
      <c r="N33" s="23"/>
      <c r="O33" s="78"/>
      <c r="P33" s="78"/>
      <c r="Q33" s="87"/>
      <c r="R33" s="73"/>
      <c r="S33" s="73"/>
      <c r="T33" s="99"/>
      <c r="U33" s="82"/>
      <c r="V33" s="100"/>
      <c r="W33" s="92"/>
      <c r="X33" s="22"/>
      <c r="Y33" s="84"/>
      <c r="Z33" s="43"/>
      <c r="AA33" s="94"/>
      <c r="AB33" s="94"/>
      <c r="AC33" s="43"/>
    </row>
    <row r="34" spans="1:29" ht="57" customHeight="1">
      <c r="A34" s="22"/>
      <c r="B34" s="22"/>
      <c r="C34" s="79"/>
      <c r="D34" s="85"/>
      <c r="E34" s="79"/>
      <c r="F34" s="87"/>
      <c r="G34" s="79"/>
      <c r="H34" s="79"/>
      <c r="I34" s="87"/>
      <c r="J34" s="43"/>
      <c r="K34" s="75"/>
      <c r="L34" s="79"/>
      <c r="M34" s="79"/>
      <c r="N34" s="23"/>
      <c r="O34" s="78"/>
      <c r="P34" s="78"/>
      <c r="Q34" s="87"/>
      <c r="R34" s="73"/>
      <c r="S34" s="73"/>
      <c r="T34" s="93"/>
      <c r="U34" s="82"/>
      <c r="V34" s="100"/>
      <c r="W34" s="92"/>
      <c r="X34" s="22"/>
      <c r="Y34" s="84"/>
      <c r="Z34" s="43"/>
      <c r="AA34" s="94"/>
      <c r="AB34" s="94"/>
      <c r="AC34" s="43"/>
    </row>
    <row r="35" spans="1:29" ht="57" customHeight="1">
      <c r="A35" s="22"/>
      <c r="B35" s="22"/>
      <c r="C35" s="79"/>
      <c r="D35" s="85"/>
      <c r="E35" s="79"/>
      <c r="F35" s="87"/>
      <c r="G35" s="22"/>
      <c r="H35" s="22"/>
      <c r="I35" s="87"/>
      <c r="J35" s="43"/>
      <c r="K35" s="75"/>
      <c r="L35" s="79"/>
      <c r="M35" s="79"/>
      <c r="N35" s="23"/>
      <c r="O35" s="78"/>
      <c r="P35" s="78"/>
      <c r="Q35" s="87"/>
      <c r="R35" s="73"/>
      <c r="S35" s="73"/>
      <c r="T35" s="93"/>
      <c r="U35" s="82"/>
      <c r="V35" s="82"/>
      <c r="W35" s="92"/>
      <c r="X35" s="22"/>
      <c r="Y35" s="84"/>
      <c r="Z35" s="43"/>
      <c r="AA35" s="94"/>
      <c r="AB35" s="94"/>
      <c r="AC35" s="43"/>
    </row>
    <row r="36" spans="1:29" ht="57" customHeight="1">
      <c r="A36" s="22"/>
      <c r="B36" s="22"/>
      <c r="C36" s="79"/>
      <c r="D36" s="85"/>
      <c r="E36" s="79"/>
      <c r="F36" s="87"/>
      <c r="G36" s="22"/>
      <c r="H36" s="22"/>
      <c r="I36" s="87"/>
      <c r="J36" s="43"/>
      <c r="K36" s="75"/>
      <c r="L36" s="79"/>
      <c r="M36" s="79"/>
      <c r="N36" s="23"/>
      <c r="O36" s="78"/>
      <c r="P36" s="78"/>
      <c r="Q36" s="87"/>
      <c r="R36" s="73"/>
      <c r="S36" s="73"/>
      <c r="T36" s="93"/>
      <c r="U36" s="82"/>
      <c r="V36" s="82"/>
      <c r="W36" s="92"/>
      <c r="X36" s="22"/>
      <c r="Y36" s="84"/>
      <c r="Z36" s="43"/>
      <c r="AA36" s="94"/>
      <c r="AB36" s="94"/>
      <c r="AC36" s="43"/>
    </row>
    <row r="37" spans="1:29" ht="82.9" customHeight="1">
      <c r="A37" s="22"/>
      <c r="B37" s="22"/>
      <c r="C37" s="79"/>
      <c r="D37" s="85"/>
      <c r="E37" s="79"/>
      <c r="F37" s="87"/>
      <c r="G37" s="22"/>
      <c r="H37" s="22"/>
      <c r="I37" s="87"/>
      <c r="J37" s="43"/>
      <c r="K37" s="75"/>
      <c r="L37" s="79"/>
      <c r="M37" s="79"/>
      <c r="N37" s="23"/>
      <c r="O37" s="78"/>
      <c r="P37" s="78"/>
      <c r="Q37" s="87"/>
      <c r="R37" s="73"/>
      <c r="S37" s="73"/>
      <c r="T37" s="101"/>
      <c r="U37" s="82"/>
      <c r="V37" s="82"/>
      <c r="W37" s="92"/>
      <c r="X37" s="22"/>
      <c r="Y37" s="84"/>
      <c r="Z37" s="43"/>
      <c r="AA37" s="94"/>
      <c r="AB37" s="94"/>
      <c r="AC37" s="43"/>
    </row>
    <row r="38" spans="1:29" ht="57" customHeight="1">
      <c r="A38" s="22"/>
      <c r="B38" s="22"/>
      <c r="C38" s="79"/>
      <c r="D38" s="85"/>
      <c r="E38" s="79"/>
      <c r="F38" s="87"/>
      <c r="G38" s="22"/>
      <c r="H38" s="22"/>
      <c r="I38" s="87"/>
      <c r="J38" s="43"/>
      <c r="K38" s="102"/>
      <c r="L38" s="79"/>
      <c r="M38" s="79"/>
      <c r="N38" s="23"/>
      <c r="O38" s="78"/>
      <c r="P38" s="78"/>
      <c r="Q38" s="87"/>
      <c r="R38" s="73"/>
      <c r="S38" s="73"/>
      <c r="T38" s="101"/>
      <c r="U38" s="82"/>
      <c r="V38" s="103"/>
      <c r="W38" s="92"/>
      <c r="X38" s="22"/>
      <c r="Y38" s="84"/>
      <c r="Z38" s="43"/>
      <c r="AA38" s="94"/>
      <c r="AB38" s="94"/>
      <c r="AC38" s="43"/>
    </row>
    <row r="39" spans="1:29" ht="57" customHeight="1">
      <c r="A39" s="22"/>
      <c r="B39" s="79"/>
      <c r="C39" s="79"/>
      <c r="D39" s="85"/>
      <c r="E39" s="79"/>
      <c r="F39" s="79"/>
      <c r="G39" s="79"/>
      <c r="H39" s="79"/>
      <c r="I39" s="87"/>
      <c r="J39" s="43"/>
      <c r="K39" s="102"/>
      <c r="L39" s="79"/>
      <c r="M39" s="79"/>
      <c r="N39" s="23"/>
      <c r="O39" s="78"/>
      <c r="P39" s="78"/>
      <c r="Q39" s="87"/>
      <c r="R39" s="73"/>
      <c r="S39" s="73"/>
      <c r="T39" s="93"/>
      <c r="U39" s="104"/>
      <c r="V39" s="104"/>
      <c r="W39" s="92"/>
      <c r="X39" s="22"/>
      <c r="Y39" s="84"/>
      <c r="Z39" s="43"/>
      <c r="AA39" s="94"/>
      <c r="AB39" s="94"/>
      <c r="AC39" s="43"/>
    </row>
    <row r="40" spans="1:29" ht="57" customHeight="1">
      <c r="A40" s="102"/>
      <c r="B40" s="102"/>
      <c r="C40" s="73"/>
      <c r="D40" s="73"/>
      <c r="E40" s="102"/>
      <c r="F40" s="105"/>
      <c r="G40" s="102"/>
      <c r="H40" s="102"/>
      <c r="I40" s="105"/>
      <c r="J40" s="43"/>
      <c r="K40" s="102"/>
      <c r="L40" s="102"/>
      <c r="M40" s="102"/>
      <c r="N40" s="23"/>
      <c r="O40" s="78"/>
      <c r="P40" s="78"/>
      <c r="Q40" s="102"/>
      <c r="R40" s="102"/>
      <c r="S40" s="102"/>
      <c r="T40" s="93"/>
      <c r="U40" s="103"/>
      <c r="V40" s="103"/>
      <c r="W40" s="92"/>
      <c r="X40" s="22"/>
      <c r="Y40" s="84"/>
      <c r="Z40" s="43"/>
      <c r="AA40" s="94"/>
      <c r="AB40" s="94"/>
      <c r="AC40" s="43"/>
    </row>
    <row r="41" spans="1:29" ht="57" customHeight="1">
      <c r="A41" s="102"/>
      <c r="B41" s="102"/>
      <c r="C41" s="73"/>
      <c r="D41" s="73"/>
      <c r="E41" s="102"/>
      <c r="F41" s="105"/>
      <c r="G41" s="102"/>
      <c r="H41" s="106"/>
      <c r="I41" s="105"/>
      <c r="J41" s="43"/>
      <c r="K41" s="102"/>
      <c r="L41" s="102"/>
      <c r="M41" s="102"/>
      <c r="N41" s="23"/>
      <c r="O41" s="78"/>
      <c r="P41" s="78"/>
      <c r="Q41" s="102"/>
      <c r="R41" s="73"/>
      <c r="S41" s="73"/>
      <c r="T41" s="93"/>
      <c r="U41" s="103"/>
      <c r="V41" s="103"/>
      <c r="W41" s="92"/>
      <c r="X41" s="22"/>
      <c r="Y41" s="84"/>
      <c r="Z41" s="43"/>
      <c r="AA41" s="94"/>
      <c r="AB41" s="94"/>
      <c r="AC41" s="43"/>
    </row>
    <row r="42" spans="1:29" ht="57" customHeight="1">
      <c r="A42" s="102"/>
      <c r="B42" s="102"/>
      <c r="C42" s="73"/>
      <c r="D42" s="73"/>
      <c r="E42" s="102"/>
      <c r="F42" s="105"/>
      <c r="G42" s="102"/>
      <c r="H42" s="106"/>
      <c r="I42" s="105"/>
      <c r="J42" s="43"/>
      <c r="K42" s="102"/>
      <c r="L42" s="102"/>
      <c r="M42" s="102"/>
      <c r="N42" s="23"/>
      <c r="O42" s="78"/>
      <c r="P42" s="78"/>
      <c r="Q42" s="102"/>
      <c r="R42" s="102"/>
      <c r="S42" s="102"/>
      <c r="T42" s="107"/>
      <c r="U42" s="103"/>
      <c r="V42" s="103"/>
      <c r="W42" s="92"/>
      <c r="X42" s="22"/>
      <c r="Y42" s="84"/>
      <c r="Z42" s="43"/>
      <c r="AA42" s="94"/>
      <c r="AB42" s="94"/>
      <c r="AC42" s="43"/>
    </row>
    <row r="43" spans="1:29" ht="57" customHeight="1">
      <c r="A43" s="102"/>
      <c r="B43" s="102"/>
      <c r="C43" s="73"/>
      <c r="D43" s="73"/>
      <c r="E43" s="102"/>
      <c r="F43" s="102"/>
      <c r="G43" s="102"/>
      <c r="H43" s="102"/>
      <c r="I43" s="105"/>
      <c r="J43" s="43"/>
      <c r="K43" s="102"/>
      <c r="L43" s="102"/>
      <c r="M43" s="102"/>
      <c r="N43" s="23"/>
      <c r="O43" s="78"/>
      <c r="P43" s="78"/>
      <c r="Q43" s="105"/>
      <c r="R43" s="108"/>
      <c r="S43" s="108"/>
      <c r="T43" s="93"/>
      <c r="U43" s="103"/>
      <c r="V43" s="103"/>
      <c r="W43" s="92"/>
      <c r="X43" s="22"/>
      <c r="Y43" s="43"/>
      <c r="Z43" s="43"/>
      <c r="AA43" s="94"/>
      <c r="AB43" s="94"/>
      <c r="AC43" s="43"/>
    </row>
    <row r="44" spans="1:29" ht="57" customHeight="1">
      <c r="A44" s="102"/>
      <c r="B44" s="102"/>
      <c r="C44" s="73"/>
      <c r="D44" s="102"/>
      <c r="E44" s="102"/>
      <c r="F44" s="102"/>
      <c r="G44" s="102"/>
      <c r="H44" s="102"/>
      <c r="I44" s="105"/>
      <c r="J44" s="43"/>
      <c r="K44" s="102"/>
      <c r="L44" s="102"/>
      <c r="M44" s="102"/>
      <c r="N44" s="23"/>
      <c r="O44" s="78"/>
      <c r="P44" s="78"/>
      <c r="Q44" s="105"/>
      <c r="R44" s="102"/>
      <c r="S44" s="102"/>
      <c r="T44" s="93"/>
      <c r="U44" s="103"/>
      <c r="V44" s="103"/>
      <c r="W44" s="92"/>
      <c r="X44" s="22"/>
      <c r="Y44" s="43"/>
      <c r="Z44" s="43"/>
      <c r="AA44" s="94"/>
      <c r="AB44" s="94"/>
      <c r="AC44" s="43"/>
    </row>
    <row r="45" spans="1:29" ht="57" customHeight="1">
      <c r="A45" s="109"/>
      <c r="B45" s="110"/>
      <c r="C45" s="110"/>
      <c r="D45" s="73"/>
      <c r="E45" s="102"/>
      <c r="F45" s="91"/>
      <c r="G45" s="102"/>
      <c r="H45" s="102"/>
      <c r="I45" s="105"/>
      <c r="J45" s="43"/>
      <c r="K45" s="102"/>
      <c r="L45" s="102"/>
      <c r="M45" s="102"/>
      <c r="N45" s="23"/>
      <c r="O45" s="78"/>
      <c r="P45" s="78"/>
      <c r="Q45" s="105"/>
      <c r="R45" s="111"/>
      <c r="S45" s="102"/>
      <c r="T45" s="93"/>
      <c r="U45" s="103"/>
      <c r="V45" s="103"/>
      <c r="W45" s="92"/>
      <c r="X45" s="22"/>
      <c r="Y45" s="43"/>
      <c r="Z45" s="43"/>
      <c r="AA45" s="94"/>
      <c r="AB45" s="94"/>
      <c r="AC45" s="43"/>
    </row>
    <row r="46" spans="1:29" ht="57" customHeight="1">
      <c r="A46" s="110"/>
      <c r="B46" s="110"/>
      <c r="C46" s="110"/>
      <c r="D46" s="73"/>
      <c r="E46" s="110"/>
      <c r="F46" s="110"/>
      <c r="G46" s="110"/>
      <c r="H46" s="110"/>
      <c r="I46" s="105"/>
      <c r="J46" s="43"/>
      <c r="K46" s="102"/>
      <c r="L46" s="102"/>
      <c r="M46" s="102"/>
      <c r="N46" s="23"/>
      <c r="O46" s="78"/>
      <c r="P46" s="78"/>
      <c r="Q46" s="105"/>
      <c r="R46" s="102"/>
      <c r="S46" s="105"/>
      <c r="T46" s="93"/>
      <c r="U46" s="103"/>
      <c r="V46" s="103"/>
      <c r="W46" s="92"/>
      <c r="X46" s="22"/>
      <c r="Y46" s="43"/>
      <c r="Z46" s="43"/>
      <c r="AA46" s="94"/>
      <c r="AB46" s="94"/>
      <c r="AC46" s="43"/>
    </row>
    <row r="47" spans="1:29" ht="57" customHeight="1">
      <c r="A47" s="95"/>
      <c r="B47" s="110"/>
      <c r="C47" s="110"/>
      <c r="D47" s="73"/>
      <c r="E47" s="110"/>
      <c r="F47" s="112"/>
      <c r="G47" s="110"/>
      <c r="H47" s="110"/>
      <c r="I47" s="105"/>
      <c r="J47" s="43"/>
      <c r="K47" s="102"/>
      <c r="L47" s="102"/>
      <c r="M47" s="102"/>
      <c r="N47" s="23"/>
      <c r="O47" s="78"/>
      <c r="P47" s="78"/>
      <c r="Q47" s="105"/>
      <c r="R47" s="102"/>
      <c r="S47" s="102"/>
      <c r="T47" s="93"/>
      <c r="U47" s="103"/>
      <c r="V47" s="103"/>
      <c r="W47" s="92"/>
      <c r="X47" s="22"/>
      <c r="Y47" s="43"/>
      <c r="Z47" s="43"/>
      <c r="AA47" s="94"/>
      <c r="AB47" s="94"/>
      <c r="AC47" s="43"/>
    </row>
    <row r="48" spans="1:29" ht="57" customHeight="1">
      <c r="A48" s="110"/>
      <c r="B48" s="110"/>
      <c r="C48" s="73"/>
      <c r="D48" s="73"/>
      <c r="E48" s="110"/>
      <c r="F48" s="110"/>
      <c r="G48" s="110"/>
      <c r="H48" s="110"/>
      <c r="I48" s="105"/>
      <c r="J48" s="43"/>
      <c r="K48" s="102"/>
      <c r="L48" s="102"/>
      <c r="M48" s="102"/>
      <c r="N48" s="23"/>
      <c r="O48" s="78"/>
      <c r="P48" s="78"/>
      <c r="Q48" s="105"/>
      <c r="R48" s="102"/>
      <c r="S48" s="105"/>
      <c r="T48" s="93"/>
      <c r="U48" s="103"/>
      <c r="V48" s="103"/>
      <c r="W48" s="92"/>
      <c r="X48" s="22"/>
      <c r="Y48" s="43"/>
      <c r="Z48" s="43"/>
      <c r="AA48" s="94"/>
      <c r="AB48" s="94"/>
      <c r="AC48" s="43"/>
    </row>
    <row r="49" spans="1:29" ht="57" customHeight="1">
      <c r="A49" s="95"/>
      <c r="B49" s="110"/>
      <c r="C49" s="110"/>
      <c r="D49" s="73"/>
      <c r="E49" s="95"/>
      <c r="F49" s="110"/>
      <c r="G49" s="110"/>
      <c r="H49" s="110"/>
      <c r="I49" s="105"/>
      <c r="J49" s="43"/>
      <c r="K49" s="102"/>
      <c r="L49" s="102"/>
      <c r="M49" s="102"/>
      <c r="N49" s="23"/>
      <c r="O49" s="78"/>
      <c r="P49" s="78"/>
      <c r="Q49" s="105"/>
      <c r="R49" s="111"/>
      <c r="S49" s="113"/>
      <c r="T49" s="93"/>
      <c r="U49" s="103"/>
      <c r="V49" s="103"/>
      <c r="W49" s="92"/>
      <c r="X49" s="22"/>
      <c r="Y49" s="43"/>
      <c r="Z49" s="43"/>
      <c r="AA49" s="94"/>
      <c r="AB49" s="94"/>
      <c r="AC49" s="43"/>
    </row>
    <row r="50" spans="1:29" ht="57" customHeight="1">
      <c r="A50" s="110"/>
      <c r="B50" s="73"/>
      <c r="C50" s="110"/>
      <c r="D50" s="73"/>
      <c r="E50" s="87"/>
      <c r="F50" s="73"/>
      <c r="G50" s="110"/>
      <c r="H50" s="110"/>
      <c r="I50" s="105"/>
      <c r="J50" s="43"/>
      <c r="K50" s="110"/>
      <c r="L50" s="73"/>
      <c r="M50" s="102"/>
      <c r="N50" s="23"/>
      <c r="O50" s="78"/>
      <c r="P50" s="78"/>
      <c r="Q50" s="105"/>
      <c r="R50" s="102"/>
      <c r="S50" s="105"/>
      <c r="T50" s="93"/>
      <c r="U50" s="103"/>
      <c r="V50" s="103"/>
      <c r="W50" s="92"/>
      <c r="X50" s="22"/>
      <c r="Y50" s="43"/>
      <c r="Z50" s="43"/>
      <c r="AA50" s="94"/>
      <c r="AB50" s="94"/>
      <c r="AC50" s="43"/>
    </row>
    <row r="51" spans="1:29" ht="57" customHeight="1">
      <c r="A51" s="110"/>
      <c r="B51" s="73"/>
      <c r="C51" s="110"/>
      <c r="D51" s="73"/>
      <c r="E51" s="87"/>
      <c r="F51" s="73"/>
      <c r="G51" s="110"/>
      <c r="H51" s="110"/>
      <c r="I51" s="105"/>
      <c r="J51" s="43"/>
      <c r="K51" s="102"/>
      <c r="L51" s="102"/>
      <c r="M51" s="102"/>
      <c r="N51" s="23"/>
      <c r="O51" s="78"/>
      <c r="P51" s="78"/>
      <c r="Q51" s="105"/>
      <c r="R51" s="102"/>
      <c r="S51" s="102"/>
      <c r="T51" s="93"/>
      <c r="U51" s="103"/>
      <c r="V51" s="103"/>
      <c r="W51" s="92"/>
      <c r="X51" s="22"/>
      <c r="Y51" s="43"/>
      <c r="Z51" s="43"/>
      <c r="AA51" s="94"/>
      <c r="AB51" s="94"/>
      <c r="AC51" s="43"/>
    </row>
    <row r="52" spans="1:29" ht="57" customHeight="1">
      <c r="A52" s="108"/>
      <c r="B52" s="102"/>
      <c r="C52" s="110"/>
      <c r="D52" s="105"/>
      <c r="E52" s="105"/>
      <c r="F52" s="105"/>
      <c r="G52" s="110"/>
      <c r="H52" s="102"/>
      <c r="I52" s="105"/>
      <c r="J52" s="43"/>
      <c r="K52" s="102"/>
      <c r="L52" s="102"/>
      <c r="M52" s="102"/>
      <c r="N52" s="23"/>
      <c r="O52" s="78"/>
      <c r="P52" s="78"/>
      <c r="Q52" s="105"/>
      <c r="R52" s="102"/>
      <c r="S52" s="102"/>
      <c r="T52" s="93"/>
      <c r="U52" s="103"/>
      <c r="V52" s="103"/>
      <c r="W52" s="92"/>
      <c r="X52" s="22"/>
      <c r="Y52" s="43"/>
      <c r="Z52" s="43"/>
      <c r="AA52" s="94"/>
      <c r="AB52" s="94"/>
      <c r="AC52" s="43"/>
    </row>
    <row r="53" spans="1:29" ht="57" customHeight="1">
      <c r="A53" s="108"/>
      <c r="B53" s="102"/>
      <c r="C53" s="110"/>
      <c r="D53" s="105"/>
      <c r="E53" s="105"/>
      <c r="F53" s="105"/>
      <c r="G53" s="110"/>
      <c r="H53" s="102"/>
      <c r="I53" s="105"/>
      <c r="J53" s="43"/>
      <c r="K53" s="102"/>
      <c r="L53" s="102"/>
      <c r="M53" s="102"/>
      <c r="N53" s="23"/>
      <c r="O53" s="78"/>
      <c r="P53" s="78"/>
      <c r="Q53" s="105"/>
      <c r="R53" s="102"/>
      <c r="S53" s="102"/>
      <c r="T53" s="93"/>
      <c r="U53" s="103"/>
      <c r="V53" s="103"/>
      <c r="W53" s="92"/>
      <c r="X53" s="22"/>
      <c r="Y53" s="43"/>
      <c r="Z53" s="43"/>
      <c r="AA53" s="94"/>
      <c r="AB53" s="94"/>
      <c r="AC53" s="43"/>
    </row>
    <row r="54" spans="1:29" ht="57" customHeight="1">
      <c r="A54" s="102"/>
      <c r="B54" s="102"/>
      <c r="C54" s="111"/>
      <c r="D54" s="105"/>
      <c r="E54" s="102"/>
      <c r="F54" s="102"/>
      <c r="G54" s="110"/>
      <c r="H54" s="110"/>
      <c r="I54" s="105"/>
      <c r="J54" s="43"/>
      <c r="K54" s="102"/>
      <c r="L54" s="102"/>
      <c r="M54" s="102"/>
      <c r="N54" s="23"/>
      <c r="O54" s="78"/>
      <c r="P54" s="78"/>
      <c r="Q54" s="105"/>
      <c r="R54" s="102"/>
      <c r="S54" s="102"/>
      <c r="T54" s="93"/>
      <c r="U54" s="103"/>
      <c r="V54" s="103"/>
      <c r="W54" s="92"/>
      <c r="X54" s="22"/>
      <c r="Y54" s="43"/>
      <c r="Z54" s="43"/>
      <c r="AA54" s="94"/>
      <c r="AB54" s="94"/>
      <c r="AC54" s="43"/>
    </row>
    <row r="55" spans="1:29" ht="57" customHeight="1">
      <c r="A55" s="102"/>
      <c r="B55" s="102"/>
      <c r="C55" s="111"/>
      <c r="D55" s="105"/>
      <c r="E55" s="102"/>
      <c r="F55" s="102"/>
      <c r="G55" s="110"/>
      <c r="H55" s="110"/>
      <c r="I55" s="105"/>
      <c r="J55" s="43"/>
      <c r="K55" s="102"/>
      <c r="L55" s="102"/>
      <c r="M55" s="102"/>
      <c r="N55" s="23"/>
      <c r="O55" s="78"/>
      <c r="P55" s="78"/>
      <c r="Q55" s="105"/>
      <c r="R55" s="102"/>
      <c r="S55" s="102"/>
      <c r="T55" s="93"/>
      <c r="U55" s="103"/>
      <c r="V55" s="103"/>
      <c r="W55" s="92"/>
      <c r="X55" s="22"/>
      <c r="Y55" s="43"/>
      <c r="Z55" s="43"/>
      <c r="AA55" s="94"/>
      <c r="AB55" s="94"/>
      <c r="AC55" s="43"/>
    </row>
    <row r="56" spans="1:29" ht="57" customHeight="1">
      <c r="A56" s="109"/>
      <c r="B56" s="109"/>
      <c r="C56" s="114"/>
      <c r="D56" s="95"/>
      <c r="E56" s="109"/>
      <c r="F56" s="109"/>
      <c r="G56" s="109"/>
      <c r="H56" s="109"/>
      <c r="I56" s="105"/>
      <c r="J56" s="43"/>
      <c r="K56" s="102"/>
      <c r="L56" s="102"/>
      <c r="M56" s="102"/>
      <c r="N56" s="23"/>
      <c r="O56" s="78"/>
      <c r="P56" s="78"/>
      <c r="Q56" s="105"/>
      <c r="R56" s="105"/>
      <c r="S56" s="111"/>
      <c r="T56" s="93"/>
      <c r="U56" s="103"/>
      <c r="V56" s="103"/>
      <c r="W56" s="92"/>
      <c r="X56" s="22"/>
      <c r="Y56" s="43"/>
      <c r="Z56" s="43"/>
      <c r="AA56" s="94"/>
      <c r="AB56" s="94"/>
      <c r="AC56" s="43"/>
    </row>
    <row r="57" spans="1:29" ht="57" customHeight="1">
      <c r="A57" s="109"/>
      <c r="B57" s="109"/>
      <c r="C57" s="114"/>
      <c r="D57" s="95"/>
      <c r="E57" s="109"/>
      <c r="F57" s="109"/>
      <c r="G57" s="109"/>
      <c r="H57" s="109"/>
      <c r="I57" s="105"/>
      <c r="J57" s="43"/>
      <c r="K57" s="102"/>
      <c r="L57" s="102"/>
      <c r="M57" s="102"/>
      <c r="N57" s="23"/>
      <c r="O57" s="78"/>
      <c r="P57" s="78"/>
      <c r="Q57" s="105"/>
      <c r="R57" s="105"/>
      <c r="S57" s="111"/>
      <c r="T57" s="93"/>
      <c r="U57" s="103"/>
      <c r="V57" s="103"/>
      <c r="W57" s="92"/>
      <c r="X57" s="22"/>
      <c r="Y57" s="43"/>
      <c r="Z57" s="43"/>
      <c r="AA57" s="94"/>
      <c r="AB57" s="94"/>
      <c r="AC57" s="43"/>
    </row>
    <row r="58" spans="1:29" ht="57" customHeight="1">
      <c r="A58" s="109"/>
      <c r="B58" s="109"/>
      <c r="C58" s="114"/>
      <c r="D58" s="95"/>
      <c r="E58" s="109"/>
      <c r="F58" s="109"/>
      <c r="G58" s="109"/>
      <c r="H58" s="109"/>
      <c r="I58" s="105"/>
      <c r="J58" s="43"/>
      <c r="K58" s="102"/>
      <c r="L58" s="102"/>
      <c r="M58" s="102"/>
      <c r="N58" s="23"/>
      <c r="O58" s="78"/>
      <c r="P58" s="78"/>
      <c r="Q58" s="105"/>
      <c r="R58" s="105"/>
      <c r="S58" s="111"/>
      <c r="T58" s="93"/>
      <c r="U58" s="103"/>
      <c r="V58" s="103"/>
      <c r="W58" s="92"/>
      <c r="X58" s="22"/>
      <c r="Y58" s="43"/>
      <c r="Z58" s="43"/>
      <c r="AA58" s="94"/>
      <c r="AB58" s="94"/>
      <c r="AC58" s="43"/>
    </row>
    <row r="59" spans="1:29" ht="57" customHeight="1">
      <c r="A59" s="109"/>
      <c r="B59" s="109"/>
      <c r="C59" s="114"/>
      <c r="D59" s="95"/>
      <c r="E59" s="109"/>
      <c r="F59" s="109"/>
      <c r="G59" s="109"/>
      <c r="H59" s="109"/>
      <c r="I59" s="105"/>
      <c r="J59" s="43"/>
      <c r="K59" s="102"/>
      <c r="L59" s="102"/>
      <c r="M59" s="102"/>
      <c r="N59" s="23"/>
      <c r="O59" s="78"/>
      <c r="P59" s="78"/>
      <c r="Q59" s="105"/>
      <c r="R59" s="105"/>
      <c r="S59" s="111"/>
      <c r="T59" s="93"/>
      <c r="U59" s="103"/>
      <c r="V59" s="103"/>
      <c r="W59" s="92"/>
      <c r="X59" s="22"/>
      <c r="Y59" s="43"/>
      <c r="Z59" s="43"/>
      <c r="AA59" s="94"/>
      <c r="AB59" s="94"/>
      <c r="AC59" s="43"/>
    </row>
    <row r="60" spans="1:29" ht="57" customHeight="1">
      <c r="A60" s="109"/>
      <c r="B60" s="109"/>
      <c r="C60" s="115"/>
      <c r="D60" s="95"/>
      <c r="E60" s="110"/>
      <c r="F60" s="110"/>
      <c r="G60" s="109"/>
      <c r="H60" s="109"/>
      <c r="I60" s="105"/>
      <c r="J60" s="43"/>
      <c r="K60" s="102"/>
      <c r="L60" s="102"/>
      <c r="M60" s="102"/>
      <c r="N60" s="23"/>
      <c r="O60" s="78"/>
      <c r="P60" s="78"/>
      <c r="Q60" s="105"/>
      <c r="R60" s="105"/>
      <c r="S60" s="103"/>
      <c r="T60" s="93"/>
      <c r="U60" s="103"/>
      <c r="V60" s="103"/>
      <c r="W60" s="92"/>
      <c r="X60" s="22"/>
      <c r="Y60" s="43"/>
      <c r="Z60" s="43"/>
      <c r="AA60" s="94"/>
      <c r="AB60" s="94"/>
      <c r="AC60" s="43"/>
    </row>
  </sheetData>
  <sheetProtection password="ECFF" sheet="1" objects="1" scenarios="1"/>
  <phoneticPr fontId="2" type="noConversion"/>
  <dataValidations count="8">
    <dataValidation type="list" allowBlank="1" showInputMessage="1" showErrorMessage="1" sqref="L2:L60">
      <formula1>INDIRECT("importanZa_ind[IMPORTANZA]")</formula1>
      <formula2>0</formula2>
    </dataValidation>
    <dataValidation type="list" allowBlank="1" showInputMessage="1" showErrorMessage="1" sqref="M2:M29 M31:M60">
      <formula1>INDIRECT("Difficoltà_ind[DIFFICOLTA'']")</formula1>
      <formula2>0</formula2>
    </dataValidation>
    <dataValidation type="list" allowBlank="1" showInputMessage="1" showErrorMessage="1" sqref="J9:J38">
      <formula1>$AI$2:$AI$6</formula1>
    </dataValidation>
    <dataValidation type="list" allowBlank="1" showInputMessage="1" showErrorMessage="1" sqref="I51:I60">
      <formula1>INDIRECT("TIPO_OBIETTIVO[TIPO OBIETTIVO]")</formula1>
    </dataValidation>
    <dataValidation type="list" allowBlank="1" showInputMessage="1" showErrorMessage="1" sqref="X2:X60">
      <formula1>INDIRECT("ANAGRAFICA_DIP[DIPENDENTE]")</formula1>
    </dataValidation>
    <dataValidation type="list" allowBlank="1" showInputMessage="1" showErrorMessage="1" sqref="K2:K60">
      <formula1>INDIRECT("TIPO_DIMENSIONE[TIPO DIMENSIONE]")</formula1>
      <formula2>0</formula2>
    </dataValidation>
    <dataValidation type="list" allowBlank="1" showInputMessage="1" showErrorMessage="1" sqref="I2:I50">
      <formula1>INDIRECT("TIPO_OBIETTIVO[TIPO OBIETTIVO]")</formula1>
      <formula2>0</formula2>
    </dataValidation>
    <dataValidation type="list" allowBlank="1" showInputMessage="1" showErrorMessage="1" sqref="J8">
      <formula1>$AG$2:$AG$6</formula1>
    </dataValidation>
  </dataValidations>
  <pageMargins left="0.23622047244094491" right="0.23622047244094491" top="0.74803149606299213" bottom="0.74803149606299213" header="0.31496062992125984" footer="0.31496062992125984"/>
  <pageSetup paperSize="8" scale="4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1"/>
  <dimension ref="A1:N106"/>
  <sheetViews>
    <sheetView zoomScale="120" zoomScaleNormal="120" workbookViewId="0">
      <selection activeCell="A26" sqref="A25:XFD26"/>
    </sheetView>
  </sheetViews>
  <sheetFormatPr defaultRowHeight="15"/>
  <cols>
    <col min="1" max="1" width="40.5703125" customWidth="1"/>
    <col min="2" max="2" width="12.28515625" bestFit="1" customWidth="1"/>
    <col min="3" max="3" width="17.42578125" bestFit="1" customWidth="1"/>
    <col min="4" max="4" width="24.28515625" customWidth="1"/>
    <col min="5" max="5" width="13.140625" customWidth="1"/>
    <col min="7" max="7" width="14.5703125" bestFit="1" customWidth="1"/>
    <col min="8" max="8" width="22.28515625" customWidth="1"/>
    <col min="10" max="10" width="15.140625" customWidth="1"/>
    <col min="11" max="11" width="19.42578125" customWidth="1"/>
    <col min="13" max="13" width="34.5703125" customWidth="1"/>
    <col min="14" max="14" width="17.42578125" customWidth="1"/>
  </cols>
  <sheetData>
    <row r="1" spans="1:14">
      <c r="A1" s="8" t="s">
        <v>20</v>
      </c>
      <c r="B1" s="8" t="s">
        <v>38</v>
      </c>
      <c r="C1" s="8" t="s">
        <v>19</v>
      </c>
      <c r="D1" s="8" t="s">
        <v>39</v>
      </c>
      <c r="E1" s="8" t="s">
        <v>40</v>
      </c>
      <c r="G1" s="9" t="s">
        <v>11</v>
      </c>
      <c r="H1" s="10" t="s">
        <v>41</v>
      </c>
      <c r="J1" s="9" t="s">
        <v>42</v>
      </c>
      <c r="K1" s="10" t="s">
        <v>41</v>
      </c>
      <c r="M1" t="s">
        <v>43</v>
      </c>
    </row>
    <row r="2" spans="1:14">
      <c r="A2" s="6" t="s">
        <v>92</v>
      </c>
      <c r="B2" s="6" t="s">
        <v>44</v>
      </c>
      <c r="C2" s="6" t="s">
        <v>48</v>
      </c>
      <c r="D2" s="6" t="s">
        <v>151</v>
      </c>
      <c r="E2" s="6">
        <v>1.1173999999999999</v>
      </c>
      <c r="G2" s="2" t="s">
        <v>33</v>
      </c>
      <c r="H2" s="4">
        <v>5</v>
      </c>
      <c r="J2" s="2" t="s">
        <v>33</v>
      </c>
      <c r="K2" s="4">
        <v>15</v>
      </c>
      <c r="M2" t="s">
        <v>46</v>
      </c>
    </row>
    <row r="3" spans="1:14">
      <c r="A3" s="7" t="s">
        <v>84</v>
      </c>
      <c r="B3" s="6" t="s">
        <v>44</v>
      </c>
      <c r="C3" s="6" t="s">
        <v>48</v>
      </c>
      <c r="D3" s="6" t="s">
        <v>151</v>
      </c>
      <c r="E3" s="6">
        <v>1.1173999999999999</v>
      </c>
      <c r="G3" s="2" t="s">
        <v>26</v>
      </c>
      <c r="H3" s="4">
        <v>2</v>
      </c>
      <c r="J3" s="2" t="s">
        <v>26</v>
      </c>
      <c r="K3" s="4">
        <v>10</v>
      </c>
      <c r="M3">
        <v>79629.47</v>
      </c>
    </row>
    <row r="4" spans="1:14">
      <c r="A4" s="7" t="s">
        <v>72</v>
      </c>
      <c r="B4" s="6" t="s">
        <v>44</v>
      </c>
      <c r="C4" s="6" t="s">
        <v>48</v>
      </c>
      <c r="D4" s="6" t="s">
        <v>151</v>
      </c>
      <c r="E4" s="6">
        <v>1.1173999999999999</v>
      </c>
      <c r="G4" s="3" t="s">
        <v>29</v>
      </c>
      <c r="H4" s="5">
        <v>1</v>
      </c>
      <c r="J4" s="3" t="s">
        <v>29</v>
      </c>
      <c r="K4" s="5">
        <v>6</v>
      </c>
      <c r="M4" t="s">
        <v>47</v>
      </c>
    </row>
    <row r="5" spans="1:14">
      <c r="A5" s="7" t="s">
        <v>106</v>
      </c>
      <c r="B5" s="6" t="s">
        <v>44</v>
      </c>
      <c r="C5" s="6" t="s">
        <v>54</v>
      </c>
      <c r="D5" s="6" t="s">
        <v>152</v>
      </c>
      <c r="E5" s="6">
        <v>1.1923999999999999</v>
      </c>
      <c r="G5" s="3"/>
      <c r="H5" s="5"/>
      <c r="J5" s="3" t="s">
        <v>30</v>
      </c>
      <c r="K5" s="5">
        <v>2</v>
      </c>
      <c r="M5">
        <v>55740.629000000001</v>
      </c>
      <c r="N5" t="s">
        <v>49</v>
      </c>
    </row>
    <row r="6" spans="1:14">
      <c r="A6" s="7" t="s">
        <v>87</v>
      </c>
      <c r="B6" s="6" t="s">
        <v>44</v>
      </c>
      <c r="C6" s="6" t="s">
        <v>48</v>
      </c>
      <c r="D6" s="6" t="s">
        <v>151</v>
      </c>
      <c r="E6" s="7">
        <v>1.1173999999999999</v>
      </c>
      <c r="J6" s="1"/>
      <c r="K6" s="1"/>
      <c r="M6" t="s">
        <v>51</v>
      </c>
    </row>
    <row r="7" spans="1:14">
      <c r="A7" s="7" t="s">
        <v>98</v>
      </c>
      <c r="B7" s="6" t="s">
        <v>44</v>
      </c>
      <c r="C7" s="6" t="s">
        <v>54</v>
      </c>
      <c r="D7" s="6" t="s">
        <v>153</v>
      </c>
      <c r="E7" s="6">
        <v>1.1173999999999999</v>
      </c>
      <c r="M7">
        <v>23888.841</v>
      </c>
      <c r="N7" t="s">
        <v>52</v>
      </c>
    </row>
    <row r="8" spans="1:14">
      <c r="A8" s="7" t="s">
        <v>112</v>
      </c>
      <c r="B8" s="6" t="s">
        <v>44</v>
      </c>
      <c r="C8" s="6" t="s">
        <v>53</v>
      </c>
      <c r="D8" s="6" t="s">
        <v>154</v>
      </c>
      <c r="E8" s="6">
        <v>1.1173999999999999</v>
      </c>
    </row>
    <row r="9" spans="1:14">
      <c r="A9" s="7" t="s">
        <v>71</v>
      </c>
      <c r="B9" s="6" t="s">
        <v>44</v>
      </c>
      <c r="C9" s="6" t="s">
        <v>48</v>
      </c>
      <c r="D9" s="6" t="s">
        <v>151</v>
      </c>
      <c r="E9" s="6">
        <v>1.1173999999999999</v>
      </c>
    </row>
    <row r="10" spans="1:14">
      <c r="A10" s="7" t="s">
        <v>81</v>
      </c>
      <c r="B10" s="6" t="s">
        <v>44</v>
      </c>
      <c r="C10" s="6" t="s">
        <v>48</v>
      </c>
      <c r="D10" s="6" t="s">
        <v>151</v>
      </c>
      <c r="E10" s="7">
        <v>1.1173999999999999</v>
      </c>
    </row>
    <row r="11" spans="1:14">
      <c r="A11" s="7" t="s">
        <v>78</v>
      </c>
      <c r="B11" s="6" t="s">
        <v>44</v>
      </c>
      <c r="C11" s="6" t="s">
        <v>48</v>
      </c>
      <c r="D11" s="6" t="s">
        <v>155</v>
      </c>
      <c r="E11" s="7">
        <v>1.1923999999999999</v>
      </c>
    </row>
    <row r="12" spans="1:14">
      <c r="A12" s="7" t="s">
        <v>83</v>
      </c>
      <c r="B12" s="6" t="s">
        <v>44</v>
      </c>
      <c r="C12" s="6" t="s">
        <v>48</v>
      </c>
      <c r="D12" s="6" t="s">
        <v>151</v>
      </c>
      <c r="E12" s="6">
        <v>1.1173999999999999</v>
      </c>
    </row>
    <row r="13" spans="1:14">
      <c r="A13" s="7" t="s">
        <v>63</v>
      </c>
      <c r="B13" s="6" t="s">
        <v>44</v>
      </c>
      <c r="C13" s="6" t="s">
        <v>45</v>
      </c>
      <c r="D13" s="6" t="s">
        <v>153</v>
      </c>
      <c r="E13" s="6">
        <v>1.1173999999999999</v>
      </c>
    </row>
    <row r="14" spans="1:14">
      <c r="A14" s="7" t="s">
        <v>110</v>
      </c>
      <c r="B14" s="6" t="s">
        <v>44</v>
      </c>
      <c r="C14" s="6" t="s">
        <v>53</v>
      </c>
      <c r="D14" s="6" t="s">
        <v>156</v>
      </c>
      <c r="E14" s="6">
        <v>1.1173999999999999</v>
      </c>
    </row>
    <row r="15" spans="1:14">
      <c r="A15" s="7" t="s">
        <v>134</v>
      </c>
      <c r="B15" s="6" t="s">
        <v>44</v>
      </c>
      <c r="C15" s="6" t="s">
        <v>53</v>
      </c>
      <c r="D15" s="6" t="s">
        <v>156</v>
      </c>
      <c r="E15" s="7">
        <v>1.1173999999999999</v>
      </c>
    </row>
    <row r="16" spans="1:14">
      <c r="A16" s="7" t="s">
        <v>145</v>
      </c>
      <c r="B16" s="6" t="s">
        <v>44</v>
      </c>
      <c r="C16" s="6" t="s">
        <v>57</v>
      </c>
      <c r="D16" s="6" t="s">
        <v>157</v>
      </c>
      <c r="E16" s="7">
        <v>1.1923999999999999</v>
      </c>
    </row>
    <row r="17" spans="1:5">
      <c r="A17" s="7" t="s">
        <v>128</v>
      </c>
      <c r="B17" s="6" t="s">
        <v>50</v>
      </c>
      <c r="C17" s="6" t="s">
        <v>53</v>
      </c>
      <c r="D17" s="6" t="s">
        <v>158</v>
      </c>
      <c r="E17" s="6">
        <v>1.1923999999999999</v>
      </c>
    </row>
    <row r="18" spans="1:5">
      <c r="A18" s="7" t="s">
        <v>64</v>
      </c>
      <c r="B18" s="6" t="s">
        <v>44</v>
      </c>
      <c r="C18" s="6" t="s">
        <v>45</v>
      </c>
      <c r="D18" s="6" t="s">
        <v>153</v>
      </c>
      <c r="E18" s="6">
        <v>1.1173999999999999</v>
      </c>
    </row>
    <row r="19" spans="1:5">
      <c r="A19" s="7" t="s">
        <v>82</v>
      </c>
      <c r="B19" s="6" t="s">
        <v>44</v>
      </c>
      <c r="C19" s="6" t="s">
        <v>48</v>
      </c>
      <c r="D19" s="6" t="s">
        <v>151</v>
      </c>
      <c r="E19" s="6">
        <v>1.1173999999999999</v>
      </c>
    </row>
    <row r="20" spans="1:5">
      <c r="A20" s="7" t="s">
        <v>135</v>
      </c>
      <c r="B20" s="6" t="s">
        <v>44</v>
      </c>
      <c r="C20" s="6" t="s">
        <v>55</v>
      </c>
      <c r="D20" s="6" t="s">
        <v>159</v>
      </c>
      <c r="E20" s="7">
        <v>1.2974000000000001</v>
      </c>
    </row>
    <row r="21" spans="1:5">
      <c r="A21" s="7" t="s">
        <v>133</v>
      </c>
      <c r="B21" s="6" t="s">
        <v>44</v>
      </c>
      <c r="C21" s="6" t="s">
        <v>53</v>
      </c>
      <c r="D21" s="6" t="s">
        <v>160</v>
      </c>
      <c r="E21" s="7">
        <v>1.1923999999999999</v>
      </c>
    </row>
    <row r="22" spans="1:5">
      <c r="A22" s="7" t="s">
        <v>90</v>
      </c>
      <c r="B22" s="6" t="s">
        <v>44</v>
      </c>
      <c r="C22" s="6" t="s">
        <v>48</v>
      </c>
      <c r="D22" s="6" t="s">
        <v>151</v>
      </c>
      <c r="E22" s="6">
        <v>1.1173999999999999</v>
      </c>
    </row>
    <row r="23" spans="1:5">
      <c r="A23" s="7" t="s">
        <v>66</v>
      </c>
      <c r="B23" s="6" t="s">
        <v>44</v>
      </c>
      <c r="C23" s="6" t="s">
        <v>48</v>
      </c>
      <c r="D23" s="6" t="s">
        <v>161</v>
      </c>
      <c r="E23" s="6">
        <v>1.2974000000000001</v>
      </c>
    </row>
    <row r="24" spans="1:5">
      <c r="A24" s="7" t="s">
        <v>126</v>
      </c>
      <c r="B24" s="6" t="s">
        <v>50</v>
      </c>
      <c r="C24" s="6" t="s">
        <v>53</v>
      </c>
      <c r="D24" s="6" t="s">
        <v>154</v>
      </c>
      <c r="E24" s="6">
        <v>1.1173999999999999</v>
      </c>
    </row>
    <row r="25" spans="1:5">
      <c r="A25" s="7" t="s">
        <v>124</v>
      </c>
      <c r="B25" s="6" t="s">
        <v>50</v>
      </c>
      <c r="C25" s="6" t="s">
        <v>53</v>
      </c>
      <c r="D25" s="6" t="s">
        <v>153</v>
      </c>
      <c r="E25" s="7">
        <v>1.1173999999999999</v>
      </c>
    </row>
    <row r="26" spans="1:5">
      <c r="A26" s="7" t="s">
        <v>61</v>
      </c>
      <c r="B26" s="6" t="s">
        <v>44</v>
      </c>
      <c r="C26" s="6" t="s">
        <v>45</v>
      </c>
      <c r="D26" s="6" t="s">
        <v>155</v>
      </c>
      <c r="E26" s="7">
        <v>1.1923999999999999</v>
      </c>
    </row>
    <row r="27" spans="1:5">
      <c r="A27" s="7" t="s">
        <v>122</v>
      </c>
      <c r="B27" s="6" t="s">
        <v>50</v>
      </c>
      <c r="C27" s="6" t="s">
        <v>53</v>
      </c>
      <c r="D27" s="6" t="s">
        <v>154</v>
      </c>
      <c r="E27" s="6">
        <v>1.1173999999999999</v>
      </c>
    </row>
    <row r="28" spans="1:5">
      <c r="A28" s="7" t="s">
        <v>120</v>
      </c>
      <c r="B28" s="6" t="s">
        <v>50</v>
      </c>
      <c r="C28" s="6" t="s">
        <v>53</v>
      </c>
      <c r="D28" s="6" t="s">
        <v>153</v>
      </c>
      <c r="E28" s="6">
        <v>1.1173999999999999</v>
      </c>
    </row>
    <row r="29" spans="1:5">
      <c r="A29" s="7" t="s">
        <v>73</v>
      </c>
      <c r="B29" s="6" t="s">
        <v>44</v>
      </c>
      <c r="C29" s="6" t="s">
        <v>48</v>
      </c>
      <c r="D29" s="6" t="s">
        <v>151</v>
      </c>
      <c r="E29" s="6">
        <v>1.1173999999999999</v>
      </c>
    </row>
    <row r="30" spans="1:5">
      <c r="A30" s="7" t="s">
        <v>108</v>
      </c>
      <c r="B30" s="6" t="s">
        <v>44</v>
      </c>
      <c r="C30" s="6" t="s">
        <v>53</v>
      </c>
      <c r="D30" s="6" t="s">
        <v>160</v>
      </c>
      <c r="E30" s="7">
        <v>1.1923999999999999</v>
      </c>
    </row>
    <row r="31" spans="1:5">
      <c r="A31" s="7" t="s">
        <v>97</v>
      </c>
      <c r="B31" s="6" t="s">
        <v>44</v>
      </c>
      <c r="C31" s="6" t="s">
        <v>53</v>
      </c>
      <c r="D31" s="6" t="s">
        <v>160</v>
      </c>
      <c r="E31" s="7">
        <v>1.1923999999999999</v>
      </c>
    </row>
    <row r="32" spans="1:5">
      <c r="A32" s="7" t="s">
        <v>85</v>
      </c>
      <c r="B32" s="6" t="s">
        <v>44</v>
      </c>
      <c r="C32" s="6" t="s">
        <v>48</v>
      </c>
      <c r="D32" s="6" t="s">
        <v>151</v>
      </c>
      <c r="E32" s="6">
        <v>1.1173999999999999</v>
      </c>
    </row>
    <row r="33" spans="1:5">
      <c r="A33" s="7" t="s">
        <v>93</v>
      </c>
      <c r="B33" s="6" t="s">
        <v>44</v>
      </c>
      <c r="C33" s="6" t="s">
        <v>53</v>
      </c>
      <c r="D33" s="6" t="s">
        <v>152</v>
      </c>
      <c r="E33" s="7">
        <v>1.1923999999999999</v>
      </c>
    </row>
    <row r="34" spans="1:5">
      <c r="A34" s="7" t="s">
        <v>132</v>
      </c>
      <c r="B34" s="6" t="s">
        <v>50</v>
      </c>
      <c r="C34" s="6" t="s">
        <v>53</v>
      </c>
      <c r="D34" s="6" t="s">
        <v>153</v>
      </c>
      <c r="E34" s="7">
        <v>1.1173999999999999</v>
      </c>
    </row>
    <row r="35" spans="1:5">
      <c r="A35" s="7" t="s">
        <v>129</v>
      </c>
      <c r="B35" s="6" t="s">
        <v>50</v>
      </c>
      <c r="C35" s="6" t="s">
        <v>53</v>
      </c>
      <c r="D35" s="6" t="s">
        <v>154</v>
      </c>
      <c r="E35" s="6">
        <v>1.1173999999999999</v>
      </c>
    </row>
    <row r="36" spans="1:5">
      <c r="A36" s="7" t="s">
        <v>138</v>
      </c>
      <c r="B36" s="6" t="s">
        <v>44</v>
      </c>
      <c r="C36" s="6" t="s">
        <v>56</v>
      </c>
      <c r="D36" s="6" t="s">
        <v>153</v>
      </c>
      <c r="E36" s="6">
        <v>1.1173999999999999</v>
      </c>
    </row>
    <row r="37" spans="1:5">
      <c r="A37" s="7" t="s">
        <v>143</v>
      </c>
      <c r="B37" s="6" t="s">
        <v>44</v>
      </c>
      <c r="C37" s="6" t="s">
        <v>56</v>
      </c>
      <c r="D37" s="6" t="s">
        <v>162</v>
      </c>
      <c r="E37" s="6">
        <v>1.1923999999999999</v>
      </c>
    </row>
    <row r="38" spans="1:5">
      <c r="A38" s="7" t="s">
        <v>101</v>
      </c>
      <c r="B38" s="6" t="s">
        <v>44</v>
      </c>
      <c r="C38" s="6" t="s">
        <v>54</v>
      </c>
      <c r="D38" s="6" t="s">
        <v>153</v>
      </c>
      <c r="E38" s="7">
        <v>1.1173999999999999</v>
      </c>
    </row>
    <row r="39" spans="1:5">
      <c r="A39" s="7" t="s">
        <v>80</v>
      </c>
      <c r="B39" s="6" t="s">
        <v>44</v>
      </c>
      <c r="C39" s="6" t="s">
        <v>48</v>
      </c>
      <c r="D39" s="6" t="s">
        <v>151</v>
      </c>
      <c r="E39" s="7">
        <v>1.1173999999999999</v>
      </c>
    </row>
    <row r="40" spans="1:5">
      <c r="A40" s="7" t="s">
        <v>136</v>
      </c>
      <c r="B40" s="6" t="s">
        <v>44</v>
      </c>
      <c r="C40" s="6" t="s">
        <v>56</v>
      </c>
      <c r="D40" s="6" t="s">
        <v>162</v>
      </c>
      <c r="E40" s="6">
        <v>1.1923999999999999</v>
      </c>
    </row>
    <row r="41" spans="1:5">
      <c r="A41" s="7" t="s">
        <v>111</v>
      </c>
      <c r="B41" s="6" t="s">
        <v>44</v>
      </c>
      <c r="C41" s="6" t="s">
        <v>53</v>
      </c>
      <c r="D41" s="6" t="s">
        <v>160</v>
      </c>
      <c r="E41" s="6">
        <v>1.1923999999999999</v>
      </c>
    </row>
    <row r="42" spans="1:5">
      <c r="A42" s="7" t="s">
        <v>70</v>
      </c>
      <c r="B42" s="6" t="s">
        <v>44</v>
      </c>
      <c r="C42" s="6" t="s">
        <v>48</v>
      </c>
      <c r="D42" s="6" t="s">
        <v>151</v>
      </c>
      <c r="E42" s="6">
        <v>1.1173999999999999</v>
      </c>
    </row>
    <row r="43" spans="1:5">
      <c r="A43" s="7" t="s">
        <v>103</v>
      </c>
      <c r="B43" s="6" t="s">
        <v>44</v>
      </c>
      <c r="C43" s="6" t="s">
        <v>54</v>
      </c>
      <c r="D43" s="6" t="s">
        <v>163</v>
      </c>
      <c r="E43" s="7">
        <v>1.1173999999999999</v>
      </c>
    </row>
    <row r="44" spans="1:5">
      <c r="A44" s="7" t="s">
        <v>123</v>
      </c>
      <c r="B44" s="6" t="s">
        <v>44</v>
      </c>
      <c r="C44" s="6" t="s">
        <v>53</v>
      </c>
      <c r="D44" s="6" t="s">
        <v>153</v>
      </c>
      <c r="E44" s="7">
        <v>1.1173999999999999</v>
      </c>
    </row>
    <row r="45" spans="1:5">
      <c r="A45" s="7" t="s">
        <v>58</v>
      </c>
      <c r="B45" s="6" t="s">
        <v>44</v>
      </c>
      <c r="C45" s="6" t="s">
        <v>45</v>
      </c>
      <c r="D45" s="6" t="s">
        <v>161</v>
      </c>
      <c r="E45" s="6">
        <v>1.2974000000000001</v>
      </c>
    </row>
    <row r="46" spans="1:5">
      <c r="A46" s="7" t="s">
        <v>67</v>
      </c>
      <c r="B46" s="6" t="s">
        <v>44</v>
      </c>
      <c r="C46" s="6" t="s">
        <v>48</v>
      </c>
      <c r="D46" s="6" t="s">
        <v>151</v>
      </c>
      <c r="E46" s="6">
        <v>1.1173999999999999</v>
      </c>
    </row>
    <row r="47" spans="1:5">
      <c r="A47" s="7" t="s">
        <v>116</v>
      </c>
      <c r="B47" s="6" t="s">
        <v>44</v>
      </c>
      <c r="C47" s="6" t="s">
        <v>53</v>
      </c>
      <c r="D47" s="6" t="s">
        <v>153</v>
      </c>
      <c r="E47" s="6">
        <v>1.1173999999999999</v>
      </c>
    </row>
    <row r="48" spans="1:5">
      <c r="A48" s="7" t="s">
        <v>105</v>
      </c>
      <c r="B48" s="6" t="s">
        <v>44</v>
      </c>
      <c r="C48" s="6" t="s">
        <v>54</v>
      </c>
      <c r="D48" s="6" t="s">
        <v>161</v>
      </c>
      <c r="E48" s="7">
        <v>1.2974000000000001</v>
      </c>
    </row>
    <row r="49" spans="1:5">
      <c r="A49" s="7" t="s">
        <v>107</v>
      </c>
      <c r="B49" s="6" t="s">
        <v>44</v>
      </c>
      <c r="C49" s="6" t="s">
        <v>53</v>
      </c>
      <c r="D49" s="6" t="s">
        <v>154</v>
      </c>
      <c r="E49" s="7">
        <v>1.1173999999999999</v>
      </c>
    </row>
    <row r="50" spans="1:5">
      <c r="A50" s="7" t="s">
        <v>127</v>
      </c>
      <c r="B50" s="6" t="s">
        <v>44</v>
      </c>
      <c r="C50" s="6" t="s">
        <v>53</v>
      </c>
      <c r="D50" s="6" t="s">
        <v>154</v>
      </c>
      <c r="E50" s="6">
        <v>1.1173999999999999</v>
      </c>
    </row>
    <row r="51" spans="1:5">
      <c r="A51" s="7" t="s">
        <v>65</v>
      </c>
      <c r="B51" s="6" t="s">
        <v>44</v>
      </c>
      <c r="C51" s="6" t="s">
        <v>45</v>
      </c>
      <c r="D51" s="6" t="s">
        <v>153</v>
      </c>
      <c r="E51" s="7">
        <v>1.1173999999999999</v>
      </c>
    </row>
    <row r="52" spans="1:5">
      <c r="A52" s="7" t="s">
        <v>94</v>
      </c>
      <c r="B52" s="6" t="s">
        <v>44</v>
      </c>
      <c r="C52" s="6" t="s">
        <v>54</v>
      </c>
      <c r="D52" s="6" t="s">
        <v>164</v>
      </c>
      <c r="E52" s="7">
        <v>1.2974000000000001</v>
      </c>
    </row>
    <row r="53" spans="1:5">
      <c r="A53" s="7" t="s">
        <v>91</v>
      </c>
      <c r="B53" s="6" t="s">
        <v>44</v>
      </c>
      <c r="C53" s="6" t="s">
        <v>48</v>
      </c>
      <c r="D53" s="6" t="s">
        <v>151</v>
      </c>
      <c r="E53" s="6">
        <v>1.1173999999999999</v>
      </c>
    </row>
    <row r="54" spans="1:5">
      <c r="A54" s="7" t="s">
        <v>113</v>
      </c>
      <c r="B54" s="6" t="s">
        <v>44</v>
      </c>
      <c r="C54" s="6" t="s">
        <v>53</v>
      </c>
      <c r="D54" s="6" t="s">
        <v>153</v>
      </c>
      <c r="E54" s="6">
        <v>1.1173999999999999</v>
      </c>
    </row>
    <row r="55" spans="1:5">
      <c r="A55" s="7" t="s">
        <v>68</v>
      </c>
      <c r="B55" s="6" t="s">
        <v>50</v>
      </c>
      <c r="C55" s="6" t="s">
        <v>48</v>
      </c>
      <c r="D55" s="6" t="s">
        <v>151</v>
      </c>
      <c r="E55" s="6">
        <v>1.1173999999999999</v>
      </c>
    </row>
    <row r="56" spans="1:5">
      <c r="A56" s="7" t="s">
        <v>118</v>
      </c>
      <c r="B56" s="6" t="s">
        <v>44</v>
      </c>
      <c r="C56" s="6" t="s">
        <v>53</v>
      </c>
      <c r="D56" s="6" t="s">
        <v>153</v>
      </c>
      <c r="E56" s="7">
        <v>1.1173999999999999</v>
      </c>
    </row>
    <row r="57" spans="1:5">
      <c r="A57" s="7" t="s">
        <v>95</v>
      </c>
      <c r="B57" s="6" t="s">
        <v>44</v>
      </c>
      <c r="C57" s="6" t="s">
        <v>54</v>
      </c>
      <c r="D57" s="6" t="s">
        <v>152</v>
      </c>
      <c r="E57" s="7">
        <v>1.1923999999999999</v>
      </c>
    </row>
    <row r="58" spans="1:5">
      <c r="A58" s="7" t="s">
        <v>144</v>
      </c>
      <c r="B58" s="6" t="s">
        <v>44</v>
      </c>
      <c r="C58" s="6" t="s">
        <v>57</v>
      </c>
      <c r="D58" s="6" t="s">
        <v>165</v>
      </c>
      <c r="E58" s="6">
        <v>1.2974000000000001</v>
      </c>
    </row>
    <row r="59" spans="1:5">
      <c r="A59" s="7" t="s">
        <v>76</v>
      </c>
      <c r="B59" s="6" t="s">
        <v>44</v>
      </c>
      <c r="C59" s="6" t="s">
        <v>48</v>
      </c>
      <c r="D59" s="6" t="s">
        <v>151</v>
      </c>
      <c r="E59" s="6">
        <v>1.1173999999999999</v>
      </c>
    </row>
    <row r="60" spans="1:5">
      <c r="A60" s="7" t="s">
        <v>125</v>
      </c>
      <c r="B60" s="6" t="s">
        <v>50</v>
      </c>
      <c r="C60" s="6" t="s">
        <v>53</v>
      </c>
      <c r="D60" s="6" t="s">
        <v>160</v>
      </c>
      <c r="E60" s="6">
        <v>1.1923999999999999</v>
      </c>
    </row>
    <row r="61" spans="1:5">
      <c r="A61" s="7" t="s">
        <v>79</v>
      </c>
      <c r="B61" s="6" t="s">
        <v>44</v>
      </c>
      <c r="C61" s="6" t="s">
        <v>48</v>
      </c>
      <c r="D61" s="6" t="s">
        <v>166</v>
      </c>
      <c r="E61" s="7">
        <v>1.2974000000000001</v>
      </c>
    </row>
    <row r="62" spans="1:5">
      <c r="A62" s="7" t="s">
        <v>59</v>
      </c>
      <c r="B62" s="6" t="s">
        <v>44</v>
      </c>
      <c r="C62" s="6" t="s">
        <v>45</v>
      </c>
      <c r="D62" s="6" t="s">
        <v>160</v>
      </c>
      <c r="E62" s="7">
        <v>1.1923999999999999</v>
      </c>
    </row>
    <row r="63" spans="1:5">
      <c r="A63" s="7" t="s">
        <v>89</v>
      </c>
      <c r="B63" s="6" t="s">
        <v>44</v>
      </c>
      <c r="C63" s="6" t="s">
        <v>48</v>
      </c>
      <c r="D63" s="6" t="s">
        <v>151</v>
      </c>
      <c r="E63" s="6">
        <v>1.1173999999999999</v>
      </c>
    </row>
    <row r="64" spans="1:5">
      <c r="A64" s="7" t="s">
        <v>119</v>
      </c>
      <c r="B64" s="6" t="s">
        <v>44</v>
      </c>
      <c r="C64" s="6" t="s">
        <v>53</v>
      </c>
      <c r="D64" s="6" t="s">
        <v>159</v>
      </c>
      <c r="E64" s="6">
        <v>1.2974000000000001</v>
      </c>
    </row>
    <row r="65" spans="1:5">
      <c r="A65" s="7" t="s">
        <v>139</v>
      </c>
      <c r="B65" s="6" t="s">
        <v>44</v>
      </c>
      <c r="C65" s="6" t="s">
        <v>54</v>
      </c>
      <c r="D65" s="6" t="s">
        <v>153</v>
      </c>
      <c r="E65" s="6">
        <v>1.1173999999999999</v>
      </c>
    </row>
    <row r="66" spans="1:5">
      <c r="A66" s="7" t="s">
        <v>99</v>
      </c>
      <c r="B66" s="6" t="s">
        <v>44</v>
      </c>
      <c r="C66" s="6" t="s">
        <v>54</v>
      </c>
      <c r="D66" s="6" t="s">
        <v>160</v>
      </c>
      <c r="E66" s="7">
        <v>1.1923999999999999</v>
      </c>
    </row>
    <row r="67" spans="1:5">
      <c r="A67" s="7" t="s">
        <v>102</v>
      </c>
      <c r="B67" s="6" t="s">
        <v>44</v>
      </c>
      <c r="C67" s="6" t="s">
        <v>54</v>
      </c>
      <c r="D67" s="6" t="s">
        <v>160</v>
      </c>
      <c r="E67" s="7">
        <v>1.1923999999999999</v>
      </c>
    </row>
    <row r="68" spans="1:5">
      <c r="A68" s="7" t="s">
        <v>131</v>
      </c>
      <c r="B68" s="6" t="s">
        <v>50</v>
      </c>
      <c r="C68" s="6" t="s">
        <v>53</v>
      </c>
      <c r="D68" s="6" t="s">
        <v>167</v>
      </c>
      <c r="E68" s="6">
        <v>1.2974000000000001</v>
      </c>
    </row>
    <row r="69" spans="1:5">
      <c r="A69" s="7" t="s">
        <v>109</v>
      </c>
      <c r="B69" s="6" t="s">
        <v>44</v>
      </c>
      <c r="C69" s="6" t="s">
        <v>53</v>
      </c>
      <c r="D69" s="6" t="s">
        <v>156</v>
      </c>
      <c r="E69" s="6">
        <v>1.1173999999999999</v>
      </c>
    </row>
    <row r="70" spans="1:5">
      <c r="A70" s="7" t="s">
        <v>140</v>
      </c>
      <c r="B70" s="6" t="s">
        <v>44</v>
      </c>
      <c r="C70" s="6" t="s">
        <v>56</v>
      </c>
      <c r="D70" s="6" t="s">
        <v>162</v>
      </c>
      <c r="E70" s="6">
        <v>1.1923999999999999</v>
      </c>
    </row>
    <row r="71" spans="1:5">
      <c r="A71" s="7" t="s">
        <v>137</v>
      </c>
      <c r="B71" s="6" t="s">
        <v>44</v>
      </c>
      <c r="C71" s="6" t="s">
        <v>56</v>
      </c>
      <c r="D71" s="6" t="s">
        <v>153</v>
      </c>
      <c r="E71" s="7">
        <v>1.1173999999999999</v>
      </c>
    </row>
    <row r="72" spans="1:5">
      <c r="A72" s="7" t="s">
        <v>69</v>
      </c>
      <c r="B72" s="6" t="s">
        <v>44</v>
      </c>
      <c r="C72" s="6" t="s">
        <v>48</v>
      </c>
      <c r="D72" s="6" t="s">
        <v>151</v>
      </c>
      <c r="E72" s="6">
        <v>1.1173999999999999</v>
      </c>
    </row>
    <row r="73" spans="1:5">
      <c r="A73" s="7" t="s">
        <v>74</v>
      </c>
      <c r="B73" s="6" t="s">
        <v>44</v>
      </c>
      <c r="C73" s="6" t="s">
        <v>48</v>
      </c>
      <c r="D73" s="6" t="s">
        <v>151</v>
      </c>
      <c r="E73" s="6">
        <v>1.1173999999999999</v>
      </c>
    </row>
    <row r="74" spans="1:5">
      <c r="A74" s="7" t="s">
        <v>130</v>
      </c>
      <c r="B74" s="6" t="s">
        <v>50</v>
      </c>
      <c r="C74" s="6" t="s">
        <v>53</v>
      </c>
      <c r="D74" s="6" t="s">
        <v>154</v>
      </c>
      <c r="E74" s="6">
        <v>1.1173999999999999</v>
      </c>
    </row>
    <row r="75" spans="1:5">
      <c r="A75" s="7" t="s">
        <v>115</v>
      </c>
      <c r="B75" s="7" t="s">
        <v>44</v>
      </c>
      <c r="C75" s="6" t="s">
        <v>53</v>
      </c>
      <c r="D75" s="6" t="s">
        <v>160</v>
      </c>
      <c r="E75" s="7">
        <v>1.1923999999999999</v>
      </c>
    </row>
    <row r="76" spans="1:5">
      <c r="A76" s="7" t="s">
        <v>100</v>
      </c>
      <c r="B76" s="7" t="s">
        <v>44</v>
      </c>
      <c r="C76" s="6" t="s">
        <v>54</v>
      </c>
      <c r="D76" s="6" t="s">
        <v>163</v>
      </c>
      <c r="E76" s="7">
        <v>1.1173999999999999</v>
      </c>
    </row>
    <row r="77" spans="1:5">
      <c r="A77" s="7" t="s">
        <v>117</v>
      </c>
      <c r="B77" s="7" t="s">
        <v>44</v>
      </c>
      <c r="C77" s="6" t="s">
        <v>53</v>
      </c>
      <c r="D77" s="6" t="s">
        <v>153</v>
      </c>
      <c r="E77" s="7">
        <v>1.1173999999999999</v>
      </c>
    </row>
    <row r="78" spans="1:5">
      <c r="A78" s="11" t="s">
        <v>104</v>
      </c>
      <c r="B78" s="7" t="s">
        <v>44</v>
      </c>
      <c r="C78" s="6" t="s">
        <v>54</v>
      </c>
      <c r="D78" s="6" t="s">
        <v>152</v>
      </c>
      <c r="E78" s="7">
        <v>1.1923999999999999</v>
      </c>
    </row>
    <row r="79" spans="1:5">
      <c r="A79" s="11" t="s">
        <v>86</v>
      </c>
      <c r="B79" s="7" t="s">
        <v>44</v>
      </c>
      <c r="C79" s="6" t="s">
        <v>48</v>
      </c>
      <c r="D79" s="6" t="s">
        <v>151</v>
      </c>
      <c r="E79" s="7">
        <v>1.1173999999999999</v>
      </c>
    </row>
    <row r="80" spans="1:5">
      <c r="A80" s="11" t="s">
        <v>114</v>
      </c>
      <c r="B80" s="7" t="s">
        <v>44</v>
      </c>
      <c r="C80" s="6" t="s">
        <v>53</v>
      </c>
      <c r="D80" s="6" t="s">
        <v>153</v>
      </c>
      <c r="E80" s="7">
        <v>1.1173999999999999</v>
      </c>
    </row>
    <row r="81" spans="1:5">
      <c r="A81" s="11" t="s">
        <v>60</v>
      </c>
      <c r="B81" s="7" t="s">
        <v>44</v>
      </c>
      <c r="C81" s="6" t="s">
        <v>45</v>
      </c>
      <c r="D81" s="6" t="s">
        <v>155</v>
      </c>
      <c r="E81" s="7">
        <v>1.1923999999999999</v>
      </c>
    </row>
    <row r="82" spans="1:5">
      <c r="A82" s="11" t="s">
        <v>148</v>
      </c>
      <c r="B82" s="7" t="s">
        <v>44</v>
      </c>
      <c r="C82" s="6" t="s">
        <v>48</v>
      </c>
      <c r="D82" s="6" t="s">
        <v>153</v>
      </c>
      <c r="E82" s="7">
        <v>1.1173999999999999</v>
      </c>
    </row>
    <row r="83" spans="1:5">
      <c r="A83" s="11" t="s">
        <v>142</v>
      </c>
      <c r="B83" s="7" t="s">
        <v>44</v>
      </c>
      <c r="C83" s="6" t="s">
        <v>56</v>
      </c>
      <c r="D83" s="6" t="s">
        <v>162</v>
      </c>
      <c r="E83" s="7">
        <v>1.1923999999999999</v>
      </c>
    </row>
    <row r="84" spans="1:5">
      <c r="A84" s="11" t="s">
        <v>96</v>
      </c>
      <c r="B84" s="7" t="s">
        <v>44</v>
      </c>
      <c r="C84" s="6" t="s">
        <v>54</v>
      </c>
      <c r="D84" s="6" t="s">
        <v>152</v>
      </c>
      <c r="E84" s="7">
        <v>1.1923999999999999</v>
      </c>
    </row>
    <row r="85" spans="1:5">
      <c r="A85" s="11" t="s">
        <v>88</v>
      </c>
      <c r="B85" s="7" t="s">
        <v>44</v>
      </c>
      <c r="C85" s="6" t="s">
        <v>48</v>
      </c>
      <c r="D85" s="6" t="s">
        <v>151</v>
      </c>
      <c r="E85" s="7">
        <v>1.1173999999999999</v>
      </c>
    </row>
    <row r="86" spans="1:5">
      <c r="A86" s="11" t="s">
        <v>77</v>
      </c>
      <c r="B86" s="7" t="s">
        <v>44</v>
      </c>
      <c r="C86" s="6" t="s">
        <v>48</v>
      </c>
      <c r="D86" s="6" t="s">
        <v>151</v>
      </c>
      <c r="E86" s="7">
        <v>1.1173999999999999</v>
      </c>
    </row>
    <row r="87" spans="1:5">
      <c r="A87" s="11" t="s">
        <v>141</v>
      </c>
      <c r="B87" s="7" t="s">
        <v>44</v>
      </c>
      <c r="C87" s="6" t="s">
        <v>56</v>
      </c>
      <c r="D87" s="6" t="s">
        <v>162</v>
      </c>
      <c r="E87" s="7">
        <v>1.1923999999999999</v>
      </c>
    </row>
    <row r="88" spans="1:5">
      <c r="A88" s="11" t="s">
        <v>75</v>
      </c>
      <c r="B88" s="7" t="s">
        <v>44</v>
      </c>
      <c r="C88" s="6" t="s">
        <v>48</v>
      </c>
      <c r="D88" s="6" t="s">
        <v>151</v>
      </c>
      <c r="E88" s="7">
        <v>1.1173999999999999</v>
      </c>
    </row>
    <row r="89" spans="1:5">
      <c r="A89" s="11" t="s">
        <v>121</v>
      </c>
      <c r="B89" s="7" t="s">
        <v>50</v>
      </c>
      <c r="C89" s="6" t="s">
        <v>53</v>
      </c>
      <c r="D89" s="6" t="s">
        <v>160</v>
      </c>
      <c r="E89" s="7">
        <v>1.1923999999999999</v>
      </c>
    </row>
    <row r="90" spans="1:5">
      <c r="A90" s="11" t="s">
        <v>62</v>
      </c>
      <c r="B90" s="7" t="s">
        <v>44</v>
      </c>
      <c r="C90" s="6" t="s">
        <v>45</v>
      </c>
      <c r="D90" s="6" t="s">
        <v>160</v>
      </c>
      <c r="E90" s="7">
        <v>1.1923999999999999</v>
      </c>
    </row>
    <row r="91" spans="1:5">
      <c r="A91" s="11" t="s">
        <v>168</v>
      </c>
      <c r="B91" s="7" t="s">
        <v>44</v>
      </c>
      <c r="C91" s="6" t="s">
        <v>48</v>
      </c>
      <c r="D91" s="6" t="s">
        <v>161</v>
      </c>
      <c r="E91" s="7">
        <v>1.2974000000000001</v>
      </c>
    </row>
    <row r="92" spans="1:5">
      <c r="A92" s="11" t="s">
        <v>169</v>
      </c>
      <c r="B92" s="7" t="s">
        <v>44</v>
      </c>
      <c r="C92" s="6" t="s">
        <v>48</v>
      </c>
      <c r="D92" s="6" t="s">
        <v>166</v>
      </c>
      <c r="E92" s="7">
        <v>1.2974000000000001</v>
      </c>
    </row>
    <row r="93" spans="1:5">
      <c r="A93" s="11" t="s">
        <v>170</v>
      </c>
      <c r="B93" s="7" t="s">
        <v>44</v>
      </c>
      <c r="C93" s="6" t="s">
        <v>48</v>
      </c>
      <c r="D93" s="6" t="s">
        <v>155</v>
      </c>
      <c r="E93" s="7">
        <v>1.1923999999999999</v>
      </c>
    </row>
    <row r="94" spans="1:5">
      <c r="A94" s="11" t="s">
        <v>171</v>
      </c>
      <c r="B94" s="7" t="s">
        <v>44</v>
      </c>
      <c r="C94" s="6" t="s">
        <v>53</v>
      </c>
      <c r="D94" s="6" t="s">
        <v>167</v>
      </c>
      <c r="E94" s="7">
        <v>1.2974000000000001</v>
      </c>
    </row>
    <row r="95" spans="1:5">
      <c r="A95" s="11" t="s">
        <v>172</v>
      </c>
      <c r="B95" s="7" t="s">
        <v>44</v>
      </c>
      <c r="C95" s="6" t="s">
        <v>55</v>
      </c>
      <c r="D95" s="6" t="s">
        <v>161</v>
      </c>
      <c r="E95" s="7">
        <v>1.2974000000000001</v>
      </c>
    </row>
    <row r="96" spans="1:5">
      <c r="A96" s="11" t="s">
        <v>173</v>
      </c>
      <c r="B96" s="7" t="s">
        <v>44</v>
      </c>
      <c r="C96" s="6" t="s">
        <v>56</v>
      </c>
      <c r="D96" s="6" t="s">
        <v>162</v>
      </c>
      <c r="E96" s="7">
        <v>1.1923999999999999</v>
      </c>
    </row>
    <row r="97" spans="1:5">
      <c r="A97" s="11" t="s">
        <v>174</v>
      </c>
      <c r="B97" s="7" t="s">
        <v>44</v>
      </c>
      <c r="C97" s="6" t="s">
        <v>56</v>
      </c>
      <c r="D97" s="6" t="s">
        <v>162</v>
      </c>
      <c r="E97" s="7">
        <v>1.1923999999999999</v>
      </c>
    </row>
    <row r="98" spans="1:5">
      <c r="A98" s="11" t="s">
        <v>175</v>
      </c>
      <c r="B98" s="7" t="s">
        <v>44</v>
      </c>
      <c r="C98" s="6" t="s">
        <v>56</v>
      </c>
      <c r="D98" s="6" t="s">
        <v>162</v>
      </c>
      <c r="E98" s="7">
        <v>1.1923999999999999</v>
      </c>
    </row>
    <row r="99" spans="1:5">
      <c r="A99" s="11" t="s">
        <v>176</v>
      </c>
      <c r="B99" s="7" t="s">
        <v>44</v>
      </c>
      <c r="C99" s="6" t="s">
        <v>56</v>
      </c>
      <c r="D99" s="6" t="s">
        <v>159</v>
      </c>
      <c r="E99" s="7">
        <v>1.2974000000000001</v>
      </c>
    </row>
    <row r="100" spans="1:5">
      <c r="A100" s="11" t="s">
        <v>177</v>
      </c>
      <c r="B100" s="7" t="s">
        <v>44</v>
      </c>
      <c r="C100" s="6" t="s">
        <v>56</v>
      </c>
      <c r="D100" s="6" t="s">
        <v>162</v>
      </c>
      <c r="E100" s="7">
        <v>1.1923999999999999</v>
      </c>
    </row>
    <row r="101" spans="1:5">
      <c r="A101" s="11" t="s">
        <v>178</v>
      </c>
      <c r="B101" s="7" t="s">
        <v>44</v>
      </c>
      <c r="C101" s="6" t="s">
        <v>53</v>
      </c>
      <c r="D101" s="6" t="s">
        <v>167</v>
      </c>
      <c r="E101" s="7">
        <v>1.2974000000000001</v>
      </c>
    </row>
    <row r="102" spans="1:5">
      <c r="A102" s="11" t="s">
        <v>179</v>
      </c>
      <c r="B102" s="7" t="s">
        <v>44</v>
      </c>
      <c r="C102" s="6" t="s">
        <v>56</v>
      </c>
      <c r="D102" s="6" t="s">
        <v>161</v>
      </c>
      <c r="E102" s="7">
        <v>1.2974000000000001</v>
      </c>
    </row>
    <row r="103" spans="1:5">
      <c r="A103" s="11" t="s">
        <v>180</v>
      </c>
      <c r="B103" s="7" t="s">
        <v>44</v>
      </c>
      <c r="C103" s="6" t="s">
        <v>181</v>
      </c>
      <c r="D103" s="6" t="s">
        <v>155</v>
      </c>
      <c r="E103" s="7">
        <v>1.1923999999999999</v>
      </c>
    </row>
    <row r="104" spans="1:5">
      <c r="A104" s="11" t="s">
        <v>182</v>
      </c>
      <c r="B104" s="7" t="s">
        <v>44</v>
      </c>
      <c r="C104" s="6" t="s">
        <v>183</v>
      </c>
      <c r="D104" s="6" t="s">
        <v>157</v>
      </c>
      <c r="E104" s="7">
        <v>1.1923999999999999</v>
      </c>
    </row>
    <row r="105" spans="1:5">
      <c r="A105" s="11"/>
      <c r="B105" s="7"/>
      <c r="C105" s="6"/>
      <c r="D105" s="6"/>
      <c r="E105" s="7"/>
    </row>
    <row r="106" spans="1:5">
      <c r="A106" s="11"/>
      <c r="B106" s="7"/>
      <c r="C106" s="6"/>
      <c r="D106" s="6"/>
      <c r="E106" s="7"/>
    </row>
  </sheetData>
  <phoneticPr fontId="2" type="noConversion"/>
  <dataValidations count="3">
    <dataValidation type="list" allowBlank="1" showInputMessage="1" showErrorMessage="1" sqref="D2:D106">
      <formula1>INDIRECT("categoria_dip[categoria]")</formula1>
    </dataValidation>
    <dataValidation type="list" allowBlank="1" showInputMessage="1" showErrorMessage="1" sqref="C2:C106">
      <formula1>INDIRECT("ANA_SETTORI[area di rif]")</formula1>
    </dataValidation>
    <dataValidation type="list" showInputMessage="1" showErrorMessage="1" sqref="B2:B74">
      <formula1>"S,N"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H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X N 5 g x K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m W W 6 H q G 2 O j D u D b 6 U D / Y A Q A A A P / / A w B Q S w M E F A A C A A g A A A A h A L F s x P O O A Q A A r w o A A B M A A A B G b 3 J t d W x h c y 9 T Z W N 0 a W 9 u M S 5 t 7 J R f S 8 M w F M X f B / s O l + y l h a L o q / h Q u 2 w U N B 1 t R X A M 6 e r V B d t E 0 s w / j H 5 3 o 9 M Z W 0 U R F Y T 2 p Z D b 3 p x z f z m p M N d c C k j W 7 5 2 9 f q / f q x a Z w n N I 6 C E 9 D S P m n w 3 D C e x D g b r f A / N E i l 9 y g W a J 3 u V Y b A V L p V D o E 6 m u 5 l J e O e 5 q y r I S 9 4 n P / H H s j 8 L g q Q W Z 1 d N A C m 0 + n X n r T g N y J M / 5 B c 8 z L U H z a 0 l M 0 z S b F 7 i V q k x U F 1 K V g S y W p U j v r 7 F y n n f 2 V i t i G l I 2 p C y l x A N t q q D x T t c e r E g 6 i S D Z Z q 1 1 P 6 Y + D E O I w 1 G r F v g p H U d x 6 L c q k 0 w Z M 1 r J l 4 p Y l n N U d e 1 u T M S 8 l F W F k M t C C o G v J m I s 5 Q 2 u H V R O 2 6 1 n i 2 3 o e y P J U l G 7 / R 4 X H 2 1 t A 2 Q R O 3 t s 3 6 H 7 G N 2 I F 1 p l G s H I W 1 j k E i x M J G J 5 + y 4 2 w C x f g D M d b A T P z J + E E f c b h 6 I h w T o T X 0 f 9 F l d H v E 3 c n m T T h z 3 J L j B / G J j k h w P z C 5 f o w f F w T N M u V X 9 9 j 9 p 8 G s 1 t P I P G h M H Z d U l H 6 r 8 G + J N c P g A A A P / / A w B Q S w E C L Q A U A A Y A C A A A A C E A K t 2 q Q N I A A A A 3 A Q A A E w A A A A A A A A A A A A A A A A A A A A A A W 0 N v b n R l b n R f V H l w Z X N d L n h t b F B L A Q I t A B Q A A g A I A A A A I Q B c 3 m D E r A A A A P c A A A A S A A A A A A A A A A A A A A A A A A s D A A B D b 2 5 m a W c v U G F j a 2 F n Z S 5 4 b W x Q S w E C L Q A U A A I A C A A A A C E A s W z E 8 4 4 B A A C v C g A A E w A A A A A A A A A A A A A A A A D n A w A A R m 9 y b X V s Y X M v U 2 V j d G l v b j E u b V B L B Q Y A A A A A A w A D A M I A A A C m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z Y A A A A A A A A 5 N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F T E V a S U 9 O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Q y L j E 1 M D E 3 N D l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F k O D A y M 2 Q t M D U w Z i 0 0 Z j V m L T l l M D g t Y T R k Z T d k M T h j N W Q 5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T E V a S U 9 O Q V 9 E S V A v T W 9 k a W Z p Y 2 F 0 b y B 0 a X B v L n t E S V B F T k R F T l R F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N F T E V a S U 9 O Q V 9 E S V A v T W 9 k a W Z p Y 2 F 0 b y B 0 a X B v L n t E S V B F T k R F T l R F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9 O X 1 R Q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M t M D h U M D k 6 N T E 6 N D U u O T Q 3 N z Q w N V o i L z 4 8 R W 5 0 c n k g V H l w Z T 0 i R m l s b E N v b H V t b l R 5 c G V z I i B W Y W x 1 Z T 0 i c 0 J n W U d C U T 0 9 I i 8 + P E V u d H J 5 I F R 5 c G U 9 I k Z p b G x D b 2 x 1 b W 5 O Y W 1 l c y I g V m F s d W U 9 I n N b J n F 1 b 3 Q 7 R E l Q R U 5 E R U 5 U R S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T M z M G E 4 M S 0 w Y T E 3 L T Q 3 N j c t O T N j Y i 1 k Z D M z Z j F k N m R j M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9 O X 1 R Q T y 9 N b 2 R p Z m l j Y X R v I H R p c G 8 u e 0 R J U E V O R E V O V E U s M H 0 m c X V v d D s s J n F 1 b 3 Q 7 U 2 V j d G l v b j E v T k 9 O X 1 R Q T y 9 N b 2 R p Z m l j Y X R v I H R p c G 8 u e 0 F S R U E g R E k g U k l G L D J 9 J n F 1 b 3 Q 7 L C Z x d W 9 0 O 1 N l Y 3 R p b 2 4 x L 0 5 P T l 9 U U E 8 v T W 9 k a W Z p Y 2 F 0 b y B 0 a X B v L n t D Q V R F R 0 9 S S U E s M 3 0 m c X V v d D s s J n F 1 b 3 Q 7 U 2 V j d G l v b j E v T k 9 O X 1 R Q T y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O T 0 5 f V F B P L 0 1 v Z G l m a W N h d G 8 g d G l w b y 5 7 R E l Q R U 5 E R U 5 U R S w w f S Z x d W 9 0 O y w m c X V v d D t T Z W N 0 a W 9 u M S 9 O T 0 5 f V F B P L 0 1 v Z G l m a W N h d G 8 g d G l w b y 5 7 Q V J F Q S B E S S B S S U Y s M n 0 m c X V v d D s s J n F 1 b 3 Q 7 U 2 V j d G l v b j E v T k 9 O X 1 R Q T y 9 N b 2 R p Z m l j Y X R v I H R p c G 8 u e 0 N B V E V H T 1 J J Q S w z f S Z x d W 9 0 O y w m c X V v d D t T Z W N 0 a W 9 u M S 9 O T 0 5 f V F B P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M y 0 w N l Q x O D o z N T o z O C 4 5 O T Q w M T k 1 W i I v P j x F b n R y e S B U e X B l P S J G a W x s Q 2 9 s d W 1 u V H l w Z X M i I F Z h b H V l P S J z Q m d Z R 0 J n V T 0 i L z 4 8 R W 5 0 c n k g V H l w Z T 0 i R m l s b E N v b H V t b k 5 h b W V z I i B W Y W x 1 Z T 0 i c 1 s m c X V v d D t E S V B F T k R F T l R F J n F 1 b 3 Q 7 L C Z x d W 9 0 O 1 R Q T y B T L 0 4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L 0 1 v Z G l m a W N h d G 8 g d G l w b y 5 7 R E l Q R U 5 E R U 5 U R S w w f S Z x d W 9 0 O y w m c X V v d D t T Z W N 0 a W 9 u M S 9 B T k F H U k F G S U N B X 0 R J U C 9 N b 2 R p Z m l j Y X R v I H R p c G 8 u e 1 R Q T y B T L 0 4 s M X 0 m c X V v d D s s J n F 1 b 3 Q 7 U 2 V j d G l v b j E v Q U 5 B R 1 J B R k l D Q V 9 E S V A v T W 9 k a W Z p Y 2 F 0 b y B 0 a X B v L n t B U k V B I E R J I F J J R i w y f S Z x d W 9 0 O y w m c X V v d D t T Z W N 0 a W 9 u M S 9 B T k F H U k F G S U N B X 0 R J U C 9 N b 2 R p Z m l j Y X R v I H R p c G 8 u e 0 N B V E V H T 1 J J Q S w z f S Z x d W 9 0 O y w m c X V v d D t T Z W N 0 a W 9 u M S 9 B T k F H U k F G S U N B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T k F H U k F G S U N B X 0 R J U C 9 N b 2 R p Z m l j Y X R v I H R p c G 8 u e 0 R J U E V O R E V O V E U s M H 0 m c X V v d D s s J n F 1 b 3 Q 7 U 2 V j d G l v b j E v Q U 5 B R 1 J B R k l D Q V 9 E S V A v T W 9 k a W Z p Y 2 F 0 b y B 0 a X B v L n t U U E 8 g U y 9 O L D F 9 J n F 1 b 3 Q 7 L C Z x d W 9 0 O 1 N l Y 3 R p b 2 4 x L 0 F O Q U d S Q U Z J Q 0 F f R E l Q L 0 1 v Z G l m a W N h d G 8 g d G l w b y 5 7 Q V J F Q S B E S S B S S U Y s M n 0 m c X V v d D s s J n F 1 b 3 Q 7 U 2 V j d G l v b j E v Q U 5 B R 1 J B R k l D Q V 9 E S V A v T W 9 k a W Z p Y 2 F 0 b y B 0 a X B v L n t D Q V R F R 0 9 S S U E s M 3 0 m c X V v d D s s J n F 1 b 3 Q 7 U 2 V j d G l v b j E v Q U 5 B R 1 J B R k l D Q V 9 E S V A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U E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2 L j U w N j g 5 M D h a I i 8 + P E V u d H J 5 I F R 5 c G U 9 I k Z p b G x D b 2 x 1 b W 5 U e X B l c y I g V m F s d W U 9 I n N C Z z 0 9 I i 8 + P E V u d H J 5 I F R 5 c G U 9 I k Z p b G x D b 2 x 1 b W 5 O Y W 1 l c y I g V m F s d W U 9 I n N b J n F 1 b 3 Q 7 R E l Q R U 5 E R U 5 U R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d m N 2 F m O T U t N m I 3 M i 0 0 Y T k 3 L W I y Z D Y t Y 2 J j Z j Y 0 O D F i Z W E 2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T y 9 N b 2 R p Z m l j Y X R v I H R p c G 8 u e 0 R J U E V O R E V O V E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F B P L 0 1 v Z G l m a W N h d G 8 g d G l w b y 5 7 R E l Q R U 5 E R U 5 U R S w w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J V R E d F V F 9 E S V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A 5 O j U x O j U 5 L j I x M z U 4 M z V a I i 8 + P E V u d H J 5 I F R 5 c G U 9 I k Z p b G x D b 2 x 1 b W 5 U e X B l c y I g V m F s d W U 9 I n N C Z 1 l H Q m d V P S I v P j x F b n R y e S B U e X B l P S J G a W x s Q 2 9 s d W 1 u T m F t Z X M i I F Z h b H V l P S J z W y Z x d W 9 0 O 0 R J U E V O R E V O V E U m c X V v d D s s J n F 1 b 3 Q 7 V F B P I F M v T i Z x d W 9 0 O y w m c X V v d D t B U k V B I E R J I F J J R i Z x d W 9 0 O y w m c X V v d D t D Q V R F R 0 9 S S U E m c X V v d D s s J n F 1 b 3 Q 7 U G F y Y W 1 l d H J v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m E 4 Z T A 0 N S 1 k Z T Y 1 L T Q 4 N T g t Y T g z O S 0 z Y m E 4 O W J j Y W I 1 M D k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l V E R 0 V U X 0 R J U C 9 N b 2 R p Z m l j Y X R v I H R p c G 8 u e 0 R J U E V O R E V O V E U s M H 0 m c X V v d D s s J n F 1 b 3 Q 7 U 2 V j d G l v b j E v Q l V E R 0 V U X 0 R J U C 9 N b 2 R p Z m l j Y X R v I H R p c G 8 u e 1 R Q T y B T L 0 4 s M X 0 m c X V v d D s s J n F 1 b 3 Q 7 U 2 V j d G l v b j E v Q l V E R 0 V U X 0 R J U C 9 N b 2 R p Z m l j Y X R v I H R p c G 8 u e 0 F S R U E g R E k g U k l G L D J 9 J n F 1 b 3 Q 7 L C Z x d W 9 0 O 1 N l Y 3 R p b 2 4 x L 0 J V R E d F V F 9 E S V A v T W 9 k a W Z p Y 2 F 0 b y B 0 a X B v L n t D Q V R F R 0 9 S S U E s M 3 0 m c X V v d D s s J n F 1 b 3 Q 7 U 2 V j d G l v b j E v Q l V E R 0 V U X 0 R J U C 9 N b 2 R p Z m l j Y X R v I H R p c G 8 u e 1 B h c m F t Z X R y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C V U R H R V R f R E l Q L 0 1 v Z G l m a W N h d G 8 g d G l w b y 5 7 R E l Q R U 5 E R U 5 U R S w w f S Z x d W 9 0 O y w m c X V v d D t T Z W N 0 a W 9 u M S 9 C V U R H R V R f R E l Q L 0 1 v Z G l m a W N h d G 8 g d G l w b y 5 7 V F B P I F M v T i w x f S Z x d W 9 0 O y w m c X V v d D t T Z W N 0 a W 9 u M S 9 C V U R H R V R f R E l Q L 0 1 v Z G l m a W N h d G 8 g d G l w b y 5 7 Q V J F Q S B E S S B S S U Y s M n 0 m c X V v d D s s J n F 1 b 3 Q 7 U 2 V j d G l v b j E v Q l V E R 0 V U X 0 R J U C 9 N b 2 R p Z m l j Y X R v I H R p c G 8 u e 0 N B V E V H T 1 J J Q S w z f S Z x d W 9 0 O y w m c X V v d D t T Z W N 0 a W 9 u M S 9 C V U R H R V R f R E l Q L 0 1 v Z G l m a W N h d G 8 g d G l w b y 5 7 U G F y Y W 1 l d H J v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U 5 B R 1 J B R k l D Q V 9 E S V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z L T A 4 V D E w O j E y O j A 0 L j E 4 N T E 1 N T J a I i 8 + P E V u d H J 5 I F R 5 c G U 9 I k Z p b G x D b 2 x 1 b W 5 U e X B l c y I g V m F s d W U 9 I n N C Z 1 l H Q l E 9 P S I v P j x F b n R y e S B U e X B l P S J G a W x s Q 2 9 s d W 1 u T m F t Z X M i I F Z h b H V l P S J z W y Z x d W 9 0 O 0 R J U E V O R E V O V E U m c X V v d D s s J n F 1 b 3 Q 7 Q V J F Q S B E S S B S S U Y m c X V v d D s s J n F 1 b 3 Q 7 Q 0 F U R U d P U k l B J n F 1 b 3 Q 7 L C Z x d W 9 0 O 1 B h c m F t Z X R y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O Q U d S Q U Z J Q 0 F f R E l Q I C g y K S 9 N b 2 R p Z m l j Y X R v I H R p c G 8 u e 0 R J U E V O R E V O V E U s M H 0 m c X V v d D s s J n F 1 b 3 Q 7 U 2 V j d G l v b j E v Q U 5 B R 1 J B R k l D Q V 9 E S V A g K D I p L 0 1 v Z G l m a W N h d G 8 g d G l w b y 5 7 Q V J F Q S B E S S B S S U Y s M n 0 m c X V v d D s s J n F 1 b 3 Q 7 U 2 V j d G l v b j E v Q U 5 B R 1 J B R k l D Q V 9 E S V A g K D I p L 0 1 v Z G l m a W N h d G 8 g d G l w b y 5 7 Q 0 F U R U d P U k l B L D N 9 J n F 1 b 3 Q 7 L C Z x d W 9 0 O 1 N l Y 3 R p b 2 4 x L 0 F O Q U d S Q U Z J Q 0 F f R E l Q I C g y K S 9 N b 2 R p Z m l j Y X R v I H R p c G 8 u e 1 B h c m F t Z X R y b y w 0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B T k F H U k F G S U N B X 0 R J U C A o M i k v T W 9 k a W Z p Y 2 F 0 b y B 0 a X B v L n t E S V B F T k R F T l R F L D B 9 J n F 1 b 3 Q 7 L C Z x d W 9 0 O 1 N l Y 3 R p b 2 4 x L 0 F O Q U d S Q U Z J Q 0 F f R E l Q I C g y K S 9 N b 2 R p Z m l j Y X R v I H R p c G 8 u e 0 F S R U E g R E k g U k l G L D J 9 J n F 1 b 3 Q 7 L C Z x d W 9 0 O 1 N l Y 3 R p b 2 4 x L 0 F O Q U d S Q U Z J Q 0 F f R E l Q I C g y K S 9 N b 2 R p Z m l j Y X R v I H R p c G 8 u e 0 N B V E V H T 1 J J Q S w z f S Z x d W 9 0 O y w m c X V v d D t T Z W N 0 a W 9 u M S 9 B T k F H U k F G S U N B X 0 R J U C A o M i k v T W 9 k a W Z p Y 2 F 0 b y B 0 a X B v L n t Q Y X J h b W V 0 c m 8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T R U x F W k l P T k F f R E l Q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T E V a S U 9 O Q V 9 E S V A v U m l t b 3 N z Z S U y M G N v b G 9 u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5 P T l 9 U U E 8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9 O X 1 R Q T y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T 0 5 f V F B P L 1 J p b W 9 z c 2 U l M j B j b 2 x v b m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B P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Q T y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l V E R 0 V U X 0 R J U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V U R H R V R f R E l Q L 0 Z p b H R y Y X R l J T I w c m l n a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O Q U d S Q U Z J Q 0 F f R E l Q J T I w K D I p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G a W x 0 c m F 0 Z S U y M H J p Z 2 h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T k F H U k F G S U N B X 0 R J U C U y M C g y K S 9 S a W 1 v c 3 N l J T I w Y 2 9 s b 2 5 u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/ r t W a i D B 0 + T 7 9 0 i E P a W 4 A A A A A A C A A A A A A A D Z g A A w A A A A B A A A A C Y Z R E 5 2 A W z 4 w g f C v D 3 u k O z A A A A A A S A A A C g A A A A E A A A A L r I 0 c x 9 B n k X S Y Q T h w d 7 3 9 p Q A A A A m L U 3 9 J z P u I + W V O l 7 f 4 Q Z Z K 8 r 8 c U M y g f Q T b W T X u Y 6 T H f q m 1 E p s / M S o m W C / M w j S r L 5 F m d b E M D y h L U N N i 8 R o o A Y B y 5 t 5 Z 2 9 u x N e p f A r z x Z Y F K 8 U A A A A H h 0 N F g T n 3 Z o / Z O c 2 v z n v z E / r g E c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8E62C5532DDE4983B6FA760E12728F" ma:contentTypeVersion="4" ma:contentTypeDescription="Creare un nuovo documento." ma:contentTypeScope="" ma:versionID="20e377bdedd7695c3d5a9412dde898dd">
  <xsd:schema xmlns:xsd="http://www.w3.org/2001/XMLSchema" xmlns:xs="http://www.w3.org/2001/XMLSchema" xmlns:p="http://schemas.microsoft.com/office/2006/metadata/properties" xmlns:ns2="a92c344c-f671-45cf-a9c9-dd07eb779e0f" targetNamespace="http://schemas.microsoft.com/office/2006/metadata/properties" ma:root="true" ma:fieldsID="95826c9af1f5b77a409a43a37d9d0559" ns2:_="">
    <xsd:import namespace="a92c344c-f671-45cf-a9c9-dd07eb779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c344c-f671-45cf-a9c9-dd07eb779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4756F-7CD6-423D-B728-DC2CE78104C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92c344c-f671-45cf-a9c9-dd07eb779e0f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2AB841-2A74-4563-A956-B02BBC215F2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D6EC77B-1051-4C7F-B6CF-7AA00029F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c344c-f671-45cf-a9c9-dd07eb779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47C3BD-1E67-49BB-BAD0-4CD0FD0BC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PerformIndividualeNondir</vt:lpstr>
      <vt:lpstr>ANAGRAFICHE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a.alonzo</dc:creator>
  <cp:lastModifiedBy>DEGIDIO.R</cp:lastModifiedBy>
  <cp:revision/>
  <cp:lastPrinted>2025-03-15T21:28:43Z</cp:lastPrinted>
  <dcterms:created xsi:type="dcterms:W3CDTF">2022-02-18T10:11:05Z</dcterms:created>
  <dcterms:modified xsi:type="dcterms:W3CDTF">2025-03-15T21:29:13Z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0x010100DF8E62C5532DDE4983B6FA760E12728F</vt:lpwstr>
  </property>
</Properties>
</file>